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mcamargo\Desktop\"/>
    </mc:Choice>
  </mc:AlternateContent>
  <bookViews>
    <workbookView xWindow="0" yWindow="0" windowWidth="28800" windowHeight="12435"/>
  </bookViews>
  <sheets>
    <sheet name="SEGUIMIENTO PAA" sheetId="1" r:id="rId1"/>
  </sheets>
  <definedNames>
    <definedName name="_xlnm._FilterDatabase" localSheetId="0" hidden="1">'SEGUIMIENTO PAA'!$B$6:$Z$6</definedName>
    <definedName name="_xlnm.Print_Area" localSheetId="0">'SEGUIMIENTO PAA'!$A$1:$AA$110</definedName>
    <definedName name="_xlnm.Print_Titles" localSheetId="0">'SEGUIMIENTO PAA'!$1:$6</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55" i="1" l="1"/>
  <c r="W37" i="1"/>
  <c r="K78" i="1"/>
  <c r="J78" i="1"/>
  <c r="K46" i="1"/>
  <c r="J46" i="1"/>
  <c r="W31" i="1"/>
  <c r="K30" i="1"/>
  <c r="J30" i="1"/>
  <c r="W24" i="1"/>
  <c r="K9" i="1"/>
  <c r="J9" i="1"/>
  <c r="K7" i="1"/>
  <c r="J7" i="1"/>
</calcChain>
</file>

<file path=xl/sharedStrings.xml><?xml version="1.0" encoding="utf-8"?>
<sst xmlns="http://schemas.openxmlformats.org/spreadsheetml/2006/main" count="2017" uniqueCount="554">
  <si>
    <t>Estado de solicitud de vigencias futuras</t>
  </si>
  <si>
    <t>¿Se requieren vigencias futuras?</t>
  </si>
  <si>
    <t>Valor estimado en la vigencia actual</t>
  </si>
  <si>
    <t>Valor total estimado</t>
  </si>
  <si>
    <t>Fuente de los recursos</t>
  </si>
  <si>
    <t xml:space="preserve">Modalidad de selección </t>
  </si>
  <si>
    <t>Duración estimada del contrato (meses)</t>
  </si>
  <si>
    <t>Fecha estimada de inicio de proceso de selección</t>
  </si>
  <si>
    <t>Descripción</t>
  </si>
  <si>
    <t>Códigos UNSPSC</t>
  </si>
  <si>
    <t>MATRIZ DE SEGUIMIENTO AL PLAN ANUAL DE ADQUISICIONES</t>
  </si>
  <si>
    <t>CÓDIGO: G101PR01F18</t>
  </si>
  <si>
    <t>Fecha estimada de presentación de ofertas
(mes)</t>
  </si>
  <si>
    <t>Unidad de contratación</t>
  </si>
  <si>
    <t>Ubicación</t>
  </si>
  <si>
    <t>Nombre del responsable</t>
  </si>
  <si>
    <t>Teléfono del responsable</t>
  </si>
  <si>
    <t>Correo electrónico del responsable</t>
  </si>
  <si>
    <t>Servicios de consultoría de negocios y administración corporativa - Contratos de prestación de servicios profesionales</t>
  </si>
  <si>
    <t>Enero de 2017</t>
  </si>
  <si>
    <t>Contratación directa</t>
  </si>
  <si>
    <t>SGR</t>
  </si>
  <si>
    <t>NO</t>
  </si>
  <si>
    <t>N/A</t>
  </si>
  <si>
    <t>Distrito Capital Bogotá - Bogotá</t>
  </si>
  <si>
    <t>Contratos de prestación de servicios profesionales o de apoyo a la gestión de las áreas misionales</t>
  </si>
  <si>
    <t>Presupuesto de entidad Nacional</t>
  </si>
  <si>
    <t>Secretaría General</t>
  </si>
  <si>
    <t>Paula Fernanda Chiquillo Londoño</t>
  </si>
  <si>
    <t>6258480 Ext: 3112</t>
  </si>
  <si>
    <t>pfchiquillo@colciencias.gov.co</t>
  </si>
  <si>
    <t>Contratos de prestación de servicios profesionales o de apoyo a la gestión de las áreas de apoyo</t>
  </si>
  <si>
    <t xml:space="preserve">Contratación Directa (Interadministrativo) </t>
  </si>
  <si>
    <t>6258480 Ext: 3101</t>
  </si>
  <si>
    <t>Contratación Directa</t>
  </si>
  <si>
    <t>6258480 Ext: 7200</t>
  </si>
  <si>
    <t>squinon@colciencias.gov.co</t>
  </si>
  <si>
    <t>Servicios de comunicación, relacionamiento con medios.</t>
  </si>
  <si>
    <t>Febrero de 2017</t>
  </si>
  <si>
    <t>Presupuesto de entidad nacional</t>
  </si>
  <si>
    <t>Adriana Olmos</t>
  </si>
  <si>
    <t>6258480 Ext: 3700</t>
  </si>
  <si>
    <t>aolmos@colciencias.gov.co</t>
  </si>
  <si>
    <t>Prestar los servicios de soporte técnico y mantenimiento de conformidad  al acuerdo de niveles de servicios (ANS) por bolsa de horas y arrendar el Sistema Administrativo y Financiero WEBSAFI ERP (Software as a Service – SaaS) en los módulos de nómina, inventarios y control de comisiones.</t>
  </si>
  <si>
    <t>12</t>
  </si>
  <si>
    <t>Hernán G. Ríos Linares</t>
  </si>
  <si>
    <t>6258480 Ext 3500</t>
  </si>
  <si>
    <t>hgrios@colciencias.gov.co</t>
  </si>
  <si>
    <t>Pruebas funcionales de software para el proyecto Sistema Integrado de Información de Colciencias</t>
  </si>
  <si>
    <t>11</t>
  </si>
  <si>
    <t>Actividades de ventas y promoción de negocios -   Operador logístico</t>
  </si>
  <si>
    <t>Cortinas - (Cortinas tipo screen)</t>
  </si>
  <si>
    <t>Mínima cuantía</t>
  </si>
  <si>
    <t>Equipos y suministros para impresión, fotografía y audiovisuales - Proyector multimedia (Video Beam)</t>
  </si>
  <si>
    <t>Artículos domésticos, suministros y productos electrónicos de consumo - Televisores</t>
  </si>
  <si>
    <t>Muebles de oficina - Carritos o soportes para proyectores - (Base rodante para T.V.)</t>
  </si>
  <si>
    <t>Cámaras - Cámara de videoconferencia</t>
  </si>
  <si>
    <t>Servicios editoriales, de diseño, de artes gráficas y bellas artes - Servicios de exhibición gráfica - (Imagen Corporativa)</t>
  </si>
  <si>
    <t>8, 75</t>
  </si>
  <si>
    <t>Selección Abreviada de Menor Cuantía</t>
  </si>
  <si>
    <t xml:space="preserve">Presupuesto de entidad Nacional/Regalías </t>
  </si>
  <si>
    <t>76111501
90101700</t>
  </si>
  <si>
    <t>Orden de compra</t>
  </si>
  <si>
    <t xml:space="preserve">Karen Lizeth Tovar Casallas  </t>
  </si>
  <si>
    <t xml:space="preserve">Mínima Cuantía </t>
  </si>
  <si>
    <t>6258480 Ext: 3508</t>
  </si>
  <si>
    <t>Marzo de 2017</t>
  </si>
  <si>
    <t xml:space="preserve">Mínima cuantía </t>
  </si>
  <si>
    <t>78102203-78102206</t>
  </si>
  <si>
    <t xml:space="preserve">Orden de compra </t>
  </si>
  <si>
    <t>6258480 Ext. 7300</t>
  </si>
  <si>
    <t>kltovar@colciencias.gov.co</t>
  </si>
  <si>
    <t>Organizar y ejecutar las actividades contempladas dentro del Plan de Bienestar vigencia 2017, orientadas a propiciar condiciones laborales que favorezcan el desarrollo del talento humano.</t>
  </si>
  <si>
    <t>Adquisición de tóneres para impresoras de Colciencias</t>
  </si>
  <si>
    <t>3</t>
  </si>
  <si>
    <t>Renovar la garantía y el servicio de soporte del appliance de firma digital</t>
  </si>
  <si>
    <t>Brindar los servicios de soporte conceptual y desarrollo especializado para implementar en el Sistema de Información de Gestión de Proyectos - SIGP, los ajustes requeridos por la Entidad.</t>
  </si>
  <si>
    <t>Migración plataforma de correo</t>
  </si>
  <si>
    <t>86101705
84111600</t>
  </si>
  <si>
    <t>Contratar los servicios profesionales especializados para realizar talleres de actualización prácticos en sistemas de gestión integrados y efectuar la auditoría de certificación al SGC de la Entidad</t>
  </si>
  <si>
    <t>Adriana Prieto Alzate</t>
  </si>
  <si>
    <t>aiprieto@colciencias.gov.co</t>
  </si>
  <si>
    <t>SOAT</t>
  </si>
  <si>
    <t>39000000
31000000</t>
  </si>
  <si>
    <t xml:space="preserve">Contribuir al mejoramiento institucional, fortaleciendo las competencias labores, conocimientos y habilidades de formación, evidenciadas en el diagnóstico de necesidades, promoviendo el desarrollo integral de los servidores. </t>
  </si>
  <si>
    <t>93141506 80111504 80141902</t>
  </si>
  <si>
    <t>Intervención en clima y cultura organizacional para el Departamento Administrativo de Ciencia, Tecnología e Innovación - COLCIENCIAS</t>
  </si>
  <si>
    <t>Abril de 2017</t>
  </si>
  <si>
    <t>Selección abreviada menor cuantía</t>
  </si>
  <si>
    <t>Renovación de la solución hardware Proxy de la Entidad con licenciamiento</t>
  </si>
  <si>
    <t>Renovación CHECK POINT APPLIANCE 3200 + SERVICIOS DE RENOVACIÓN DE SOFTWARE Y BLADES DE
SUBSCRIPCIÓN x 1 AÑO</t>
  </si>
  <si>
    <t>9</t>
  </si>
  <si>
    <t>Renovación licencias VMWare</t>
  </si>
  <si>
    <t>72154000</t>
  </si>
  <si>
    <t>Renovación licenciamiento Oracle</t>
  </si>
  <si>
    <t>Orden de Compra</t>
  </si>
  <si>
    <t xml:space="preserve">Adquisición de firmas digitales para operar el sistema SIIF Nación </t>
  </si>
  <si>
    <t>6258480 Ext 7600</t>
  </si>
  <si>
    <t>nrjimenez@colciencias.gov.co</t>
  </si>
  <si>
    <t xml:space="preserve">Contratación directa </t>
  </si>
  <si>
    <t xml:space="preserve">Extensión de garantías servidores Dell </t>
  </si>
  <si>
    <t>Renovación licenciamiento y soporte Vantage Point</t>
  </si>
  <si>
    <t>Ampliación de garantía extendida para las impresoras marca RICOH con las que cuenta la Entidad</t>
  </si>
  <si>
    <t>Mayo de 2017</t>
  </si>
  <si>
    <t>8</t>
  </si>
  <si>
    <t>Contratar los servicios profesionales para el acompañamiento a la implementación de iniciativas derivadas del ejercicio de Arquitectura Empresarial para la Gestión de Tecnologías de la Información de COLCIENCIAS.</t>
  </si>
  <si>
    <t>Concurso de méritos abierto</t>
  </si>
  <si>
    <t>78131602- 80161506</t>
  </si>
  <si>
    <t>Junio de 2017</t>
  </si>
  <si>
    <t xml:space="preserve">Presupuesto de entidad Nacional </t>
  </si>
  <si>
    <t>7</t>
  </si>
  <si>
    <t>SI</t>
  </si>
  <si>
    <t>SIN INICIAR</t>
  </si>
  <si>
    <t xml:space="preserve">orden de compra </t>
  </si>
  <si>
    <t>Agosto de 2017</t>
  </si>
  <si>
    <t>84131501
84131503
84131512
84151300 84131600</t>
  </si>
  <si>
    <t>Julio de 2017</t>
  </si>
  <si>
    <t>Soporte y Mantenimiento GINA</t>
  </si>
  <si>
    <t>4</t>
  </si>
  <si>
    <t xml:space="preserve">Orden de Compra </t>
  </si>
  <si>
    <t>Adquisición y renovación de licencias de diferentes herramientas de apoyo informático para Colciencias</t>
  </si>
  <si>
    <t>Subasta Inversa</t>
  </si>
  <si>
    <t>Renovación Licenciamiento DISCOVERY ADVANTAGE + SERVICE DESK + Mantenimiento y bolsa de horas de soporte especializado</t>
  </si>
  <si>
    <t>Septiembre de 2017</t>
  </si>
  <si>
    <t>Octubre de 2017</t>
  </si>
  <si>
    <t>Renovación Smarnet y soporte Cisco (16 switches y 1 core)</t>
  </si>
  <si>
    <t>2</t>
  </si>
  <si>
    <t>Noviembre de 2017</t>
  </si>
  <si>
    <t>Renovación y adquisición de licencias productos Microsoft</t>
  </si>
  <si>
    <t>CANCELADO</t>
  </si>
  <si>
    <t>CONTRATADO</t>
  </si>
  <si>
    <r>
      <rPr>
        <b/>
        <sz val="10"/>
        <color rgb="FF0000CC"/>
        <rFont val="Arial Narrow"/>
        <family val="2"/>
      </rPr>
      <t xml:space="preserve">CDA 20-02-2017: </t>
    </r>
    <r>
      <rPr>
        <sz val="10"/>
        <color theme="1"/>
        <rFont val="Arial Narrow"/>
        <family val="2"/>
      </rPr>
      <t>Oficina TIC informa que el proceso fue contratado</t>
    </r>
  </si>
  <si>
    <r>
      <rPr>
        <b/>
        <sz val="10"/>
        <color rgb="FF0000CC"/>
        <rFont val="Arial Narrow"/>
        <family val="2"/>
      </rPr>
      <t>CDA 20-02-2017:</t>
    </r>
    <r>
      <rPr>
        <sz val="10"/>
        <color theme="1"/>
        <rFont val="Arial Narrow"/>
        <family val="2"/>
      </rPr>
      <t xml:space="preserve"> Comunicaciones informa que el proceso fue contratado</t>
    </r>
  </si>
  <si>
    <r>
      <rPr>
        <b/>
        <sz val="10"/>
        <color rgb="FF0000CC"/>
        <rFont val="Arial Narrow"/>
        <family val="2"/>
      </rPr>
      <t xml:space="preserve">CDA 20-02-2017: </t>
    </r>
    <r>
      <rPr>
        <sz val="10"/>
        <color theme="1"/>
        <rFont val="Arial Narrow"/>
        <family val="2"/>
      </rPr>
      <t>La DAF informa  que corresponde a los contratos de prestación de servicios para la gestión misional y de apoyo que el proceso gestiona. Contratado.</t>
    </r>
  </si>
  <si>
    <r>
      <rPr>
        <b/>
        <sz val="10"/>
        <color rgb="FF0000CC"/>
        <rFont val="Arial Narrow"/>
        <family val="2"/>
      </rPr>
      <t xml:space="preserve">CDA 20-02-2017: </t>
    </r>
    <r>
      <rPr>
        <sz val="10"/>
        <color theme="1"/>
        <rFont val="Arial Narrow"/>
        <family val="2"/>
      </rPr>
      <t>La DAF informa que corresponde a los contratos de prestación de servicios para la gestión misional y de apoyo que el proceso gestiona. Contratado.</t>
    </r>
  </si>
  <si>
    <r>
      <rPr>
        <b/>
        <sz val="10"/>
        <color rgb="FF0000CC"/>
        <rFont val="Arial Narrow"/>
        <family val="2"/>
      </rPr>
      <t xml:space="preserve">CDA 20-02-2017: </t>
    </r>
    <r>
      <rPr>
        <sz val="10"/>
        <color theme="1"/>
        <rFont val="Arial Narrow"/>
        <family val="2"/>
      </rPr>
      <t>Gestión territorial informa que corresponde a los contratos de prestación de servicios para la gestión misional y de apoyo que el proceso gestiona. Contratado.</t>
    </r>
  </si>
  <si>
    <r>
      <rPr>
        <b/>
        <sz val="10"/>
        <color rgb="FF0000CC"/>
        <rFont val="Arial Narrow"/>
        <family val="2"/>
      </rPr>
      <t xml:space="preserve">CDA 20-02-2017: </t>
    </r>
    <r>
      <rPr>
        <sz val="10"/>
        <color theme="1"/>
        <rFont val="Arial Narrow"/>
        <family val="2"/>
      </rPr>
      <t>La DAF informa que el proceso fue contratado</t>
    </r>
  </si>
  <si>
    <t>Contrato Imprenta Nacional</t>
  </si>
  <si>
    <t>Uso De Áreas Comunes (Ductos Edificio T7/T8)</t>
  </si>
  <si>
    <t>Orden de Compra (Acuerdo Marco de Precios)</t>
  </si>
  <si>
    <t>Renovación Licencias de uso anual de Google Apps y el servicio de soporte técnico especializado sobre la plataforma para el dominio institucional “colciencias.gov.co”, Vault y Backupify.</t>
  </si>
  <si>
    <t>Fomentar la promoción y difusión de actividades e indicadores en CTeI, adecuando la plataforma tecnológica a los procesos de convocatorias, fuentes para la formación y fortalecimiento de la comunidad investigadora e innovadora</t>
  </si>
  <si>
    <t>Servicio de envió, recogida o entrega de correo (con gestión documental).</t>
  </si>
  <si>
    <t>Envió y recibo de correspondencia</t>
  </si>
  <si>
    <t>PLAN ANUAL DE ADQUISICIONES 2017</t>
  </si>
  <si>
    <t>SEGUIMIENTO PAA</t>
  </si>
  <si>
    <t>Servicio de vigilancia y seguridad privada</t>
  </si>
  <si>
    <t xml:space="preserve">Servicios de limpieza de edificios (aseo, mantenimiento locativo y cafetería e insumos). </t>
  </si>
  <si>
    <t>Servicio de abastecimiento de combustible para vehículos</t>
  </si>
  <si>
    <t>Adquisición de Scanners</t>
  </si>
  <si>
    <t>Adquisición de Tóner</t>
  </si>
  <si>
    <t>Servicio de soporte especializado en seguridad informática para la plataforma Checkpoint</t>
  </si>
  <si>
    <t>Adquisición de Cintoteca y medios magnéticos</t>
  </si>
  <si>
    <t>Fortalecimiento del MSPI mediante la adquisición de soluciones para correlacionar de eventos, analizar vulnerabilidades, auditoría, gestionar el SGSI y los servicios de pruebas de penetración e ingeniería social y campañas innovadoras en sensibilización de seguridad de la información.</t>
  </si>
  <si>
    <t>Nelsy Roció Jiménez</t>
  </si>
  <si>
    <t>Servicios de consultoría de negocios y administración Corporativa - Contratación de consultoría</t>
  </si>
  <si>
    <t>Servicios de consultoría de negocios y administración Corporativa - Talleres Red de Estructuradores</t>
  </si>
  <si>
    <t xml:space="preserve">Ampliación y renovación una solución integral  de seguridad informática para los servidores físicos y virtuales así como la renovación, actualización y mantenimiento  de la suite de seguridad antivirus Trendmicro </t>
  </si>
  <si>
    <t>Observaciones</t>
  </si>
  <si>
    <t>Estado</t>
  </si>
  <si>
    <t>Cantidad de bienes o servicios adquiridos</t>
  </si>
  <si>
    <t xml:space="preserve">Precio unitario de los bienes o servicios adquiridos </t>
  </si>
  <si>
    <t>No.  de CDP</t>
  </si>
  <si>
    <t>Código del 
rubro afectado</t>
  </si>
  <si>
    <t>32217 de 2017</t>
  </si>
  <si>
    <t>Fecha de suscripción del contrato</t>
  </si>
  <si>
    <t>1 Servicio de Pre auditoría
1 Servicio de Auditoria
3 Servicio de formación en norma ISO 9001:2015</t>
  </si>
  <si>
    <t>C 3901 1000 4</t>
  </si>
  <si>
    <t>1  Servicio de soporte y unidades varias</t>
  </si>
  <si>
    <t>1  Servicio de soporte</t>
  </si>
  <si>
    <t>Abril  2017</t>
  </si>
  <si>
    <t>RETIRADO PAA</t>
  </si>
  <si>
    <t>Mayo 2017</t>
  </si>
  <si>
    <t>Servicios de mantenimiento preventivo para el parque tecnológico de la Entidad con bolsa de repuestos.</t>
  </si>
  <si>
    <t>1 Unidades Varias</t>
  </si>
  <si>
    <t>6.400 envíos</t>
  </si>
  <si>
    <t>28317 y 12417</t>
  </si>
  <si>
    <t>8 servicios de vigilancia privada</t>
  </si>
  <si>
    <t>Adquirir sobres de ventana</t>
  </si>
  <si>
    <t>Adecuación de depósitos</t>
  </si>
  <si>
    <t>Proceso de Selección de Mínima cuantía.</t>
  </si>
  <si>
    <r>
      <rPr>
        <b/>
        <sz val="10"/>
        <color rgb="FF0000CC"/>
        <rFont val="Arial Narrow"/>
        <family val="2"/>
      </rPr>
      <t xml:space="preserve">CDA 20-02-2017: </t>
    </r>
    <r>
      <rPr>
        <sz val="10"/>
        <rFont val="Arial Narrow"/>
        <family val="2"/>
      </rPr>
      <t xml:space="preserve">La Oficina TIC solicita incluir. Inicialmente este proceso no se había incluido en el PAA 2017, dado que ha sido clasificado desde vigencias anteriores como una contratación de actividades de CTeI (actividades relacionadas con la Plataforma ScienTI-Colombia), y se tenía previsto gestionar ante la Dirección General la asignación de recursos de rendimientos del FFJC; pero considerando que la Oficina TIC ha recibido requerimientos de las distintas áreas que deben atenderse con carácter prioritario, se decide la asignación de recursos del proyecto de inversión de la Oficina TIC para esta contratación. Para ello, se afectará el proceso de adquisición programado con el objeto de renovar los servicios de la plataforma Oracle Cloud programado para iniciar en el mes de julio y suscribirse contrato en agosto de 2017 con un presupuesto de $950 millones, y como se ha explicado antes, a este servicio de la plataforma Oracle, se le asignarán nuevamente recursos, al realizarse incorporación de presupuesto adicional al proyecto.
</t>
    </r>
    <r>
      <rPr>
        <b/>
        <sz val="10"/>
        <color rgb="FF0000CC"/>
        <rFont val="Arial Narrow"/>
        <family val="2"/>
      </rPr>
      <t xml:space="preserve">CDA 17-03-2017: </t>
    </r>
    <r>
      <rPr>
        <sz val="10"/>
        <rFont val="Arial Narrow"/>
        <family val="2"/>
      </rPr>
      <t xml:space="preserve"> La Oficina TIC solicita retirar del PAA. Así mismo informa un ajuste en la fecha de inicio de marzo al mes de abril de 2017. 
</t>
    </r>
    <r>
      <rPr>
        <b/>
        <sz val="10"/>
        <rFont val="Arial Narrow"/>
        <family val="2"/>
      </rPr>
      <t>Motivo de la solicitud de ajuste:</t>
    </r>
    <r>
      <rPr>
        <sz val="10"/>
        <rFont val="Arial Narrow"/>
        <family val="2"/>
      </rPr>
      <t xml:space="preserve"> La Oficina TIC presentó la solicitud de contratación en el Comité de Subdirección en su sesión de 8 de marzo, en la cual se recomendó revisar la solicitud y requerimientos de contratación con la Dirección de Fomento a la Investigación, con el fin de realizar un solo proceso de contratación entre las dos áreas considerando que la Dirección Técnica tenía previsto también realizar una contratación con la misma firma para la medición de grupos de investigación
</t>
    </r>
    <r>
      <rPr>
        <b/>
        <sz val="10"/>
        <rFont val="Arial Narrow"/>
        <family val="2"/>
      </rPr>
      <t>Impacto sobre los recursos asignados</t>
    </r>
    <r>
      <rPr>
        <sz val="10"/>
        <rFont val="Arial Narrow"/>
        <family val="2"/>
      </rPr>
      <t xml:space="preserve">: Al unir los requerimientos de las dos áreas para suscribir un solo contrato, los recursos de la Oficina TIC deben ejecutarse a través del FFJC, por lo tanto el proceso debe ser retirado del PAA.
</t>
    </r>
    <r>
      <rPr>
        <b/>
        <sz val="10"/>
        <rFont val="Arial Narrow"/>
        <family val="2"/>
      </rPr>
      <t>Efecto de la modificación solicitada sobre la oportunidad requerida en la adquisición del bien o servicio:</t>
    </r>
    <r>
      <rPr>
        <sz val="10"/>
        <rFont val="Arial Narrow"/>
        <family val="2"/>
      </rPr>
      <t xml:space="preserve"> Verificar oportunidad de los ajustes sobre los distintos módulos de la plataforma ScienTI a realizarse para las convocatorias de la Entidad, en especial para la de medición de grupos de investigación.</t>
    </r>
  </si>
  <si>
    <r>
      <rPr>
        <b/>
        <sz val="10"/>
        <color rgb="FF0000CC"/>
        <rFont val="Arial Narrow"/>
        <family val="2"/>
      </rPr>
      <t xml:space="preserve">CDA 20-02-2017: </t>
    </r>
    <r>
      <rPr>
        <sz val="10"/>
        <color theme="1"/>
        <rFont val="Arial Narrow"/>
        <family val="2"/>
      </rPr>
      <t>Gestión Territorial informa que el proceso se encuentra en suscripción del contrato. por valor de $17.000.000</t>
    </r>
  </si>
  <si>
    <r>
      <rPr>
        <b/>
        <sz val="10"/>
        <color rgb="FF0000CC"/>
        <rFont val="Arial Narrow"/>
        <family val="2"/>
      </rPr>
      <t xml:space="preserve">CDA 20-02-2017: </t>
    </r>
    <r>
      <rPr>
        <sz val="10"/>
        <rFont val="Arial Narrow"/>
        <family val="2"/>
      </rPr>
      <t>Gestión Territorial solicita cancelar el proceso pues la entidad cuenta con los bienes y puede disponer de ellos de manera permanente para las actividades que desarrolla el equipo en su rol de secretaría técnica del OCAD del FCTI del SGR.</t>
    </r>
  </si>
  <si>
    <r>
      <rPr>
        <b/>
        <sz val="10"/>
        <color rgb="FF0000CC"/>
        <rFont val="Arial Narrow"/>
        <family val="2"/>
      </rPr>
      <t xml:space="preserve">CDA 20-02-2017: </t>
    </r>
    <r>
      <rPr>
        <sz val="10"/>
        <rFont val="Arial Narrow"/>
        <family val="2"/>
      </rPr>
      <t>La Oficina TIC inicialmente programó la realización de dos procesos de adquisición de tóneres en la vigencia, uno programado para febrero de 2017 (mínima cuantía) y otro programado para el mes de mayo de 2017 (Acuerdo Marco de Precios – AMP) y cada uno con un presupuesto de $20.000.000, sin embargo, logística también solicitó programar un proceso con el mismo objeto por $23 millones.  Se solicita eliminar el que programó logística porque no aplica y el que programó la OTIC para el mes de febrero programado por mínima cuantía, ya que no se llevará a cabo debido a que Colombia Compra Eficiente, ya adjudicó el AMP y Colciencias tiene la obligación de llevar a cabo los procesos que necesita y que estén habilitados a través de la Plataforma de Compras del Estado Colombiano, por este medio.</t>
    </r>
  </si>
  <si>
    <r>
      <rPr>
        <b/>
        <sz val="10"/>
        <color rgb="FF0000CC"/>
        <rFont val="Arial Narrow"/>
        <family val="2"/>
      </rPr>
      <t xml:space="preserve">CDA 20-02-2017: </t>
    </r>
    <r>
      <rPr>
        <sz val="10"/>
        <color theme="1"/>
        <rFont val="Arial Narrow"/>
        <family val="2"/>
      </rPr>
      <t xml:space="preserve">La OAP informa que radica los estudios previos, CDP y documentos soporte el 21 de Febrero de 2016.
</t>
    </r>
    <r>
      <rPr>
        <b/>
        <sz val="10"/>
        <color rgb="FF0000CC"/>
        <rFont val="Arial Narrow"/>
        <family val="2"/>
      </rPr>
      <t xml:space="preserve">CDA 17-03-2017: </t>
    </r>
    <r>
      <rPr>
        <sz val="10"/>
        <rFont val="Arial Narrow"/>
        <family val="2"/>
      </rPr>
      <t xml:space="preserve">La OAP informa que el proceso se contrato por $34.762.138. </t>
    </r>
  </si>
  <si>
    <r>
      <rPr>
        <b/>
        <sz val="10"/>
        <color rgb="FF0000CC"/>
        <rFont val="Arial Narrow"/>
        <family val="2"/>
      </rPr>
      <t xml:space="preserve">CDA 20-02-2017: </t>
    </r>
    <r>
      <rPr>
        <sz val="10"/>
        <rFont val="Arial Narrow"/>
        <family val="2"/>
      </rPr>
      <t xml:space="preserve">La Oficina TIC informa que el proceso se encuentra listo para radicar en SEGEL
</t>
    </r>
    <r>
      <rPr>
        <b/>
        <sz val="10"/>
        <color rgb="FF0000CC"/>
        <rFont val="Arial Narrow"/>
        <family val="2"/>
      </rPr>
      <t xml:space="preserve">CDA 17-03-2017:  </t>
    </r>
    <r>
      <rPr>
        <sz val="10"/>
        <rFont val="Arial Narrow"/>
        <family val="2"/>
      </rPr>
      <t>La Oficina TIC informa que el proceso se encuentra contratado</t>
    </r>
  </si>
  <si>
    <r>
      <rPr>
        <b/>
        <sz val="10"/>
        <color rgb="FF0000CC"/>
        <rFont val="Arial Narrow"/>
        <family val="2"/>
      </rPr>
      <t xml:space="preserve">CDA 20-02-2017: </t>
    </r>
    <r>
      <rPr>
        <sz val="10"/>
        <rFont val="Arial Narrow"/>
        <family val="2"/>
      </rPr>
      <t>La Oficina TIC tenía previsto la migración del correo institucional a la plataforma Microsoft, sin embargo, al iniciar las gestiones para llevar a cabo el proyecto se identificaron requerimientos adicionales relacionados con licencias de software, entre otros temas relacionados con los servicios para la migración, que al evaluar se decide posponer la migración para la vigencia 2018, y adelantar todo el proceso de planeación para ello en 2017.  Se anota que esta cancelación de este proceso de adquisición, implica adicionar un nuevo proceso en el PAA y que se presenta a continuación.</t>
    </r>
  </si>
  <si>
    <t>Entrenamiento en administración y solución de telefonía IP y el entrenamiento en administración SQL Server</t>
  </si>
  <si>
    <t>Bilingüismo</t>
  </si>
  <si>
    <t>Mínima Cuantía</t>
  </si>
  <si>
    <t xml:space="preserve">Servicio de bodegaje y custodia documental y tablas de valoración  documental </t>
  </si>
  <si>
    <t>100 horas</t>
  </si>
  <si>
    <r>
      <rPr>
        <b/>
        <sz val="10"/>
        <color rgb="FF0000CC"/>
        <rFont val="Arial Narrow"/>
        <family val="2"/>
      </rPr>
      <t xml:space="preserve">CDA 20-02-2017: </t>
    </r>
    <r>
      <rPr>
        <sz val="10"/>
        <rFont val="Arial Narrow"/>
        <family val="2"/>
      </rPr>
      <t xml:space="preserve">La Oficina TIC informa que de acuerdo con la programación del PAA 2017, se llevó a cabo el estudio del sector y estudio de mercado para adelantar este proceso de contratación, obteniéndose como resultado la necesidad de incrementar el presupuesto inicialmente estimado.  El presupuesto final del proceso es $23.800.000.  Se anota que de igual manera que del proceso solicitado para eliminar 80111614 Migración plataforma de correo, se descontará el presupuesto a agregar para esta contratación ($3.800.000).
</t>
    </r>
    <r>
      <rPr>
        <b/>
        <sz val="10"/>
        <color rgb="FF0000CC"/>
        <rFont val="Arial Narrow"/>
        <family val="2"/>
      </rPr>
      <t xml:space="preserve">CDA 17-03-2017:  </t>
    </r>
    <r>
      <rPr>
        <sz val="10"/>
        <rFont val="Arial Narrow"/>
        <family val="2"/>
      </rPr>
      <t xml:space="preserve">La Oficina TIC informa que el proceso fue publicado con fecha de adjudicación el 24/03/2017, por lo cual se solicita ajuste en fecha de inicio del proceso de febrero a marzo de 2017.
</t>
    </r>
    <r>
      <rPr>
        <b/>
        <sz val="10"/>
        <rFont val="Arial Narrow"/>
        <family val="2"/>
      </rPr>
      <t>Motivo de la solicitud de ajuste</t>
    </r>
    <r>
      <rPr>
        <sz val="10"/>
        <rFont val="Arial Narrow"/>
        <family val="2"/>
      </rPr>
      <t xml:space="preserve">: El proceso de adquisición se radicó en SEGEL el 16/02/2017 con memorando No. 20171400019473, y la Secretaría General solicitó ajustes al documento de estudios previos en 2 ocasiones, adicionalmente se llevó a cabo una mesa de trabajo para revisar la contratación. Después de realizarse los ajustes requeridos por SEGEL, el proceso se programó para publicarse en SECOP el 15 de marzo de 2017.
</t>
    </r>
    <r>
      <rPr>
        <b/>
        <sz val="10"/>
        <rFont val="Arial Narrow"/>
        <family val="2"/>
      </rPr>
      <t xml:space="preserve">Efecto de la modificación solicitada sobre la oportunidad requerida en la adquisición del bien o servicio: </t>
    </r>
    <r>
      <rPr>
        <sz val="10"/>
        <rFont val="Arial Narrow"/>
        <family val="2"/>
      </rPr>
      <t xml:space="preserve">La re-programación del proceso no afecta el cumplimiento de metas institucionales, ni la disponibilidad del servicio de la plataforma de seguridad (firewall Checkpoint), aunque es ideal contar con el soporte especializado para la atención de requerimientos y soporte en caso de que se materialice algún riesgo sobre la plataforma.
</t>
    </r>
    <r>
      <rPr>
        <b/>
        <sz val="10"/>
        <color rgb="FF0000CC"/>
        <rFont val="Arial Narrow"/>
        <family val="2"/>
      </rPr>
      <t xml:space="preserve">
CDA 24-04-2017: </t>
    </r>
    <r>
      <rPr>
        <sz val="10"/>
        <rFont val="Arial Narrow"/>
        <family val="2"/>
      </rPr>
      <t xml:space="preserve"> La Oficina TIC informa  que el proceso fue contratado</t>
    </r>
  </si>
  <si>
    <r>
      <rPr>
        <b/>
        <sz val="10"/>
        <color rgb="FF0000CC"/>
        <rFont val="Arial Narrow"/>
        <family val="2"/>
      </rPr>
      <t xml:space="preserve">CDA 20-02-2017: </t>
    </r>
    <r>
      <rPr>
        <sz val="10"/>
        <rFont val="Arial Narrow"/>
        <family val="2"/>
      </rPr>
      <t xml:space="preserve">La Oficina TIC informa que el proceso se encuentra listo para radicar en SEGEL
</t>
    </r>
    <r>
      <rPr>
        <b/>
        <sz val="10"/>
        <color rgb="FF0000CC"/>
        <rFont val="Arial Narrow"/>
        <family val="2"/>
      </rPr>
      <t>CDA 17-03-2017</t>
    </r>
    <r>
      <rPr>
        <sz val="10"/>
        <rFont val="Arial Narrow"/>
        <family val="2"/>
      </rPr>
      <t xml:space="preserve">:  La Oficina TIC informa que la publicación se realiza de la semana del 21 al 24 de marzo de 2017,, por lo cual se solicita ajuste en fecha de inicio del proceso de febrero a marzo de 2017.
</t>
    </r>
    <r>
      <rPr>
        <b/>
        <sz val="10"/>
        <rFont val="Arial Narrow"/>
        <family val="2"/>
      </rPr>
      <t>Motivo de la solicitud de ajuste:</t>
    </r>
    <r>
      <rPr>
        <sz val="10"/>
        <rFont val="Arial Narrow"/>
        <family val="2"/>
      </rPr>
      <t xml:space="preserve"> El proceso de adquisición se radicó en SEGEL el 22/02/2017 con memorando No. 20171400022043, y la Secretaría General solicitó ajustes al documento de estudios previos en 2 ocasiones, adicionalmente se llevó a cabo una mesa de trabajo para revisar la contratación. Después de realizarse los ajustes requeridos por SEGEL, el proceso se programó para publicarse en SECOP en marzo de 2017.
</t>
    </r>
    <r>
      <rPr>
        <b/>
        <sz val="10"/>
        <rFont val="Arial Narrow"/>
        <family val="2"/>
      </rPr>
      <t xml:space="preserve">Efecto de la modificación solicitada sobre la oportunidad requerida en la adquisición del bien o servicio: </t>
    </r>
    <r>
      <rPr>
        <sz val="10"/>
        <rFont val="Arial Narrow"/>
        <family val="2"/>
      </rPr>
      <t xml:space="preserve">La re-programación del proceso no afecta el cumplimiento de metas institucionales, ni indisponibilidad de servicios tecnológicos, aunque el bien es requerido para cumplir con las exigencias de la normatividad del Modelo de Seguridad y Privacidad de la Información – MSPI de Colciencias, y contar con un espacio de almacenaje que permita la preservación, protección y custodios de cintas y otros medios magnéticos, preservándolos de humedad, calor, campos magnéticos y acceso no autorizado.      
</t>
    </r>
    <r>
      <rPr>
        <b/>
        <sz val="10"/>
        <color rgb="FF0000CC"/>
        <rFont val="Arial Narrow"/>
        <family val="2"/>
      </rPr>
      <t xml:space="preserve">CDA 24-04-2017:  </t>
    </r>
    <r>
      <rPr>
        <sz val="10"/>
        <rFont val="Arial Narrow"/>
        <family val="2"/>
      </rPr>
      <t xml:space="preserve">La Oficina TIC informa  que el proceso fue contratado.        </t>
    </r>
  </si>
  <si>
    <r>
      <rPr>
        <b/>
        <sz val="10"/>
        <color rgb="FF0000CC"/>
        <rFont val="Arial Narrow"/>
        <family val="2"/>
      </rPr>
      <t xml:space="preserve">CDA 20-02-2017: </t>
    </r>
    <r>
      <rPr>
        <sz val="10"/>
        <rFont val="Arial Narrow"/>
        <family val="2"/>
      </rPr>
      <t xml:space="preserve">La Oficina TIC solicita incluir. Informa se hace necesario realizar la renovación del licenciamiento de Google Apps, con el que la Entidad cuenta actualmente, y el cual vence en el mes de marzo de 2017.  Para llevar a cabo esta renovación se afectará el proceso de adquisición programado con el objeto de renovar los servicios de la plataforma Oracle Cloud planeado para iniciar en el mes de julio y suscribirse contrato en agosto de 2017 con un presupuesto de $950 millones.  
</t>
    </r>
    <r>
      <rPr>
        <b/>
        <sz val="10"/>
        <color rgb="FF0000CC"/>
        <rFont val="Arial Narrow"/>
        <family val="2"/>
      </rPr>
      <t xml:space="preserve">CDA 17-03-2017:  </t>
    </r>
    <r>
      <rPr>
        <sz val="10"/>
        <rFont val="Arial Narrow"/>
        <family val="2"/>
      </rPr>
      <t xml:space="preserve">La Oficina TIC informa que se cuenta con visto bueno de SEGEL y el proceso está en curso en Colombia Compra Eficiente (CCE).
</t>
    </r>
    <r>
      <rPr>
        <b/>
        <sz val="10"/>
        <color rgb="FF0000CC"/>
        <rFont val="Arial Narrow"/>
        <family val="2"/>
      </rPr>
      <t xml:space="preserve">CDA 24-04-2017: </t>
    </r>
    <r>
      <rPr>
        <sz val="10"/>
        <rFont val="Arial Narrow"/>
        <family val="2"/>
      </rPr>
      <t xml:space="preserve"> La Oficina TIC informa  que el proceso fue contratado.        </t>
    </r>
  </si>
  <si>
    <t>$19.000.000
Incluido IVA</t>
  </si>
  <si>
    <t>1  servicio de licenciamiento</t>
  </si>
  <si>
    <t>1 servicio de licenciamiento  y unidades varias</t>
  </si>
  <si>
    <r>
      <rPr>
        <b/>
        <sz val="10"/>
        <color rgb="FF0000CC"/>
        <rFont val="Arial Narrow"/>
        <family val="2"/>
      </rPr>
      <t>CDA 17-03-2017:</t>
    </r>
    <r>
      <rPr>
        <sz val="10"/>
        <color theme="1"/>
        <rFont val="Arial Narrow"/>
        <family val="2"/>
      </rPr>
      <t xml:space="preserve">  La Oficina TIC informa que  se tiene programado radicar el 24/03/2017.
</t>
    </r>
    <r>
      <rPr>
        <b/>
        <sz val="10"/>
        <color rgb="FF0000CC"/>
        <rFont val="Arial Narrow"/>
        <family val="2"/>
      </rPr>
      <t xml:space="preserve">
CDA 24-04-2017: </t>
    </r>
    <r>
      <rPr>
        <sz val="10"/>
        <color theme="1"/>
        <rFont val="Arial Narrow"/>
        <family val="2"/>
      </rPr>
      <t xml:space="preserve"> La Oficina TIC informa  que el proceso se encuentra en  suscripción de contrato. (Orden de compra para aprobación de SEGEL en la plataforma de Colombia Compra)</t>
    </r>
  </si>
  <si>
    <r>
      <rPr>
        <b/>
        <sz val="10"/>
        <color rgb="FF0000CC"/>
        <rFont val="Arial Narrow"/>
        <family val="2"/>
      </rPr>
      <t xml:space="preserve">CDA 20-02-2017: </t>
    </r>
    <r>
      <rPr>
        <sz val="10"/>
        <rFont val="Arial Narrow"/>
        <family val="2"/>
      </rPr>
      <t>Con base en la cancelación a los procesos el mes de  febrero se solicita el siguiente ajuste:</t>
    </r>
    <r>
      <rPr>
        <b/>
        <sz val="10"/>
        <color rgb="FF0000CC"/>
        <rFont val="Arial Narrow"/>
        <family val="2"/>
      </rPr>
      <t xml:space="preserve">
</t>
    </r>
    <r>
      <rPr>
        <sz val="10"/>
        <color theme="1"/>
        <rFont val="Arial Narrow"/>
        <family val="2"/>
      </rPr>
      <t xml:space="preserve">• Modalidad de Selección: Orden de Compra (Acuerdo Marco de Precios)
• Valor total estimado: $50.000.000,00 (recursos de funcionamiento)
• Fecha Estimada de inicio del proceso de selección: marzo de 2016
</t>
    </r>
    <r>
      <rPr>
        <b/>
        <sz val="10"/>
        <color rgb="FF0000CC"/>
        <rFont val="Arial Narrow"/>
        <family val="2"/>
      </rPr>
      <t xml:space="preserve">
CDA 17-03-2017:</t>
    </r>
    <r>
      <rPr>
        <sz val="10"/>
        <color theme="1"/>
        <rFont val="Arial Narrow"/>
        <family val="2"/>
      </rPr>
      <t xml:space="preserve">  La Oficina TIC informa se radicó en SEGEL el  07/03/17 para solicitar autorización de inicio de proceso en Colombia Compra Eficiente (CCE).
</t>
    </r>
    <r>
      <rPr>
        <b/>
        <sz val="10"/>
        <color rgb="FF0000CC"/>
        <rFont val="Arial Narrow"/>
        <family val="2"/>
      </rPr>
      <t xml:space="preserve">CDA 24-04-2017: </t>
    </r>
    <r>
      <rPr>
        <sz val="10"/>
        <color theme="1"/>
        <rFont val="Arial Narrow"/>
        <family val="2"/>
      </rPr>
      <t xml:space="preserve"> La Oficina TIC informa  que el proceso fue contratado.      </t>
    </r>
  </si>
  <si>
    <t>A204415</t>
  </si>
  <si>
    <t>1  Unidades Varias</t>
  </si>
  <si>
    <t>Adquisición Equipos Audiovisuales</t>
  </si>
  <si>
    <t>mcdiaz@colciencias.gov.co</t>
  </si>
  <si>
    <t>6258480 Ext 7500</t>
  </si>
  <si>
    <t>A2042111</t>
  </si>
  <si>
    <r>
      <rPr>
        <b/>
        <sz val="10"/>
        <color rgb="FF0000CC"/>
        <rFont val="Arial Narrow"/>
        <family val="2"/>
      </rPr>
      <t xml:space="preserve">CDA 20-02-2017: </t>
    </r>
    <r>
      <rPr>
        <sz val="10"/>
        <rFont val="Arial Narrow"/>
        <family val="2"/>
      </rPr>
      <t xml:space="preserve">Talento Humano solicita Cambiar la fecha de inicio:
</t>
    </r>
    <r>
      <rPr>
        <sz val="10"/>
        <color theme="1"/>
        <rFont val="Arial Narrow"/>
        <family val="2"/>
      </rPr>
      <t xml:space="preserve">Fecha Estimada de inicio del proceso de selección: febrero
Nueva Fecha de inicio del proceso:  marzo 2017
</t>
    </r>
    <r>
      <rPr>
        <b/>
        <sz val="10"/>
        <color theme="1"/>
        <rFont val="Arial Narrow"/>
        <family val="2"/>
      </rPr>
      <t xml:space="preserve">Justificación: </t>
    </r>
    <r>
      <rPr>
        <sz val="10"/>
        <color theme="1"/>
        <rFont val="Arial Narrow"/>
        <family val="2"/>
      </rPr>
      <t xml:space="preserve">No se logró ejecutar dentro del plazo, teniendo en cuenta que se llevó a cabo una encuesta para evidenciar las necesidades de los servidores y colaboradores de la Entidad, posterior a esto, se debió valorar cuales de éstas son prioritarias y así generara el Plan de Bienestar Institucional. El ajuste no genera ningún cambio en los recursos, ni afecta los bienes o servicios planteados en el marco del Plan de Bienestar en cuanto a los objetivos y metas propuestas por el área de Talento Humano.
</t>
    </r>
    <r>
      <rPr>
        <b/>
        <sz val="10"/>
        <color rgb="FF0000CC"/>
        <rFont val="Arial Narrow"/>
        <family val="2"/>
      </rPr>
      <t xml:space="preserve">CDA 24-04-2017:  </t>
    </r>
    <r>
      <rPr>
        <sz val="10"/>
        <color theme="1"/>
        <rFont val="Arial Narrow"/>
        <family val="2"/>
      </rPr>
      <t xml:space="preserve">Talento Humano informa que el valor del Contrato fue de $156.471.926.  El Saldo  corresponde a Auxilios educativos para los hijos de los servidores, créditos educativos condonables e Incentivos pecuniarios  ( $125.754.340)
</t>
    </r>
  </si>
  <si>
    <r>
      <rPr>
        <b/>
        <sz val="10"/>
        <color rgb="FF0000CC"/>
        <rFont val="Arial Narrow"/>
        <family val="2"/>
      </rPr>
      <t xml:space="preserve">CDA 17-03-2017: </t>
    </r>
    <r>
      <rPr>
        <sz val="10"/>
        <rFont val="Arial Narrow"/>
        <family val="2"/>
      </rPr>
      <t xml:space="preserve">Talento Humano solicita cambiar la fecha de inicio de marzo a mayo de 2017; así mismo se solicita ajustar el valor de $167.773.734 a  $57.525.000.
</t>
    </r>
    <r>
      <rPr>
        <b/>
        <sz val="10"/>
        <color theme="1"/>
        <rFont val="Arial Narrow"/>
        <family val="2"/>
      </rPr>
      <t xml:space="preserve">Motivo de la solicitud de ajuste: </t>
    </r>
    <r>
      <rPr>
        <sz val="10"/>
        <color theme="1"/>
        <rFont val="Arial Narrow"/>
        <family val="2"/>
      </rPr>
      <t xml:space="preserve">Del valor total programado, se requiere contratar tres procesos más:
Debido a que en la propuesta presentada por la Universidad Nacional, con la cual se llevara a cabo el desarrollo del PIC, no cuenta con temas propuestos sobre: cursos de inglés y entrenamiento en administración y solución de telefonía IP y el entrenamiento en administración SQL Server, se requiere un proceso distinto para contratar  la capacitación en dichos temas con otra institución:
* Para los cursos de inglés el rubro es de $50.000.000
* Para la capacitación en: Entrenamiento en administración y solución de telefonía IP y el entrenamiento en administración SQL Server. $24.248.734
Se requiere contratar actividades de medicina preventiva y seguridad industrial  para el SG-SST, según lo establecido en el Decreto 1072 de 2015, Capítulo VI: Sistema de Gestión de la Seguridad y salud en el Trabajo, Artículo 2.2.4.6.8. por un valor de  ($26.000.000)
Los diez millones de pesos ($10.000.000), del saldo del proceso 86000000, se reubicaron al proceso 93141506- 80111504- 80141902- (Clima y Cultura Organizacional), debido a que el estudio de mercado el cual se realizó al inicio de la planeación, en su momento arrojó como resultado un estimado inferior, al momento de la contratación.
</t>
    </r>
    <r>
      <rPr>
        <b/>
        <sz val="10"/>
        <color rgb="FF0000CC"/>
        <rFont val="Arial Narrow"/>
        <family val="2"/>
      </rPr>
      <t xml:space="preserve">CDA 24-04-2017:  </t>
    </r>
    <r>
      <rPr>
        <sz val="10"/>
        <color theme="1"/>
        <rFont val="Arial Narrow"/>
        <family val="2"/>
      </rPr>
      <t>Talento Humano informa que el contrato se encuentra en firma en SEGEL.</t>
    </r>
  </si>
  <si>
    <r>
      <rPr>
        <b/>
        <sz val="10"/>
        <color rgb="FF0000CC"/>
        <rFont val="Arial Narrow"/>
        <family val="2"/>
      </rPr>
      <t xml:space="preserve">CDA 17-03-2017: </t>
    </r>
    <r>
      <rPr>
        <sz val="10"/>
        <color theme="1"/>
        <rFont val="Arial Narrow"/>
        <family val="2"/>
      </rPr>
      <t xml:space="preserve">Talento Humano solicita modificar el valor del proceso de $80 a $90 millones.
</t>
    </r>
    <r>
      <rPr>
        <b/>
        <sz val="10"/>
        <color theme="1"/>
        <rFont val="Arial Narrow"/>
        <family val="2"/>
      </rPr>
      <t xml:space="preserve">Motivo de la solicitud de ajuste: </t>
    </r>
    <r>
      <rPr>
        <sz val="10"/>
        <color theme="1"/>
        <rFont val="Arial Narrow"/>
        <family val="2"/>
      </rPr>
      <t xml:space="preserve">Los diez millones de pesos ($10.000.000), del saldo del proceso 86000000, se reubicaron al proceso 93141506- 80111504- 80141902- (Clima y Cultura Organizacional), debido a que el estudio de mercado el cual se realizó al inicio de la planeación, en su momento arrojó como resultado un estimado inferior, al momento de la contratación.
</t>
    </r>
    <r>
      <rPr>
        <b/>
        <sz val="10"/>
        <color rgb="FF0000CC"/>
        <rFont val="Arial Narrow"/>
        <family val="2"/>
      </rPr>
      <t xml:space="preserve">CDA 24-04-2017: </t>
    </r>
    <r>
      <rPr>
        <sz val="10"/>
        <color theme="1"/>
        <rFont val="Arial Narrow"/>
        <family val="2"/>
      </rPr>
      <t xml:space="preserve"> Talento Humano informa que el proceso fue contratado.</t>
    </r>
  </si>
  <si>
    <t>mrobayo@colciencias.gov.co</t>
  </si>
  <si>
    <t>Adquisición de papelería y útiles de escritorio</t>
  </si>
  <si>
    <t>A24415</t>
  </si>
  <si>
    <r>
      <rPr>
        <b/>
        <sz val="10"/>
        <color rgb="FF0000CC"/>
        <rFont val="Arial Narrow"/>
        <family val="2"/>
      </rPr>
      <t>CDA 17-03-2017:</t>
    </r>
    <r>
      <rPr>
        <sz val="10"/>
        <color theme="1"/>
        <rFont val="Arial Narrow"/>
        <family val="2"/>
      </rPr>
      <t xml:space="preserve"> La DAF informa que se encuentra en proyección de simulador para la orden de compra
</t>
    </r>
    <r>
      <rPr>
        <b/>
        <sz val="10"/>
        <color rgb="FF0000CC"/>
        <rFont val="Arial Narrow"/>
        <family val="2"/>
      </rPr>
      <t xml:space="preserve">CDA 24-04-2017: </t>
    </r>
    <r>
      <rPr>
        <sz val="10"/>
        <color theme="1"/>
        <rFont val="Arial Narrow"/>
        <family val="2"/>
      </rPr>
      <t>El grupo logístico informa que el proceso fue contratado</t>
    </r>
  </si>
  <si>
    <t>Dotación primera entrega</t>
  </si>
  <si>
    <r>
      <rPr>
        <b/>
        <sz val="10"/>
        <color rgb="FF0000CC"/>
        <rFont val="Arial Narrow"/>
        <family val="2"/>
      </rPr>
      <t>CDA 17-03-2017:</t>
    </r>
    <r>
      <rPr>
        <sz val="10"/>
        <color theme="1"/>
        <rFont val="Arial Narrow"/>
        <family val="2"/>
      </rPr>
      <t xml:space="preserve"> La DAF informa que se encuentra en cotización en el portal de Colombia Compra Eficiente (CCE)
</t>
    </r>
    <r>
      <rPr>
        <b/>
        <sz val="10"/>
        <color rgb="FF0000CC"/>
        <rFont val="Arial Narrow"/>
        <family val="2"/>
      </rPr>
      <t xml:space="preserve">
CDA 24-04-2017:</t>
    </r>
    <r>
      <rPr>
        <sz val="10"/>
        <color theme="1"/>
        <rFont val="Arial Narrow"/>
        <family val="2"/>
      </rPr>
      <t xml:space="preserve"> El grupo logístico informa que el proceso fue contratado</t>
    </r>
  </si>
  <si>
    <r>
      <rPr>
        <b/>
        <sz val="10"/>
        <color rgb="FF0000CC"/>
        <rFont val="Arial Narrow"/>
        <family val="2"/>
      </rPr>
      <t xml:space="preserve">CDA 20-02-2017: </t>
    </r>
    <r>
      <rPr>
        <sz val="10"/>
        <rFont val="Arial Narrow"/>
        <family val="2"/>
      </rPr>
      <t xml:space="preserve">La DAF informa que el proceso se encuentra listo para radicar en SEGEL
</t>
    </r>
    <r>
      <rPr>
        <b/>
        <sz val="10"/>
        <color rgb="FF0000CC"/>
        <rFont val="Arial Narrow"/>
        <family val="2"/>
      </rPr>
      <t xml:space="preserve">CDA 17-03-2017: </t>
    </r>
    <r>
      <rPr>
        <sz val="10"/>
        <rFont val="Arial Narrow"/>
        <family val="2"/>
      </rPr>
      <t xml:space="preserve">La DAF informa que el proceso se contrató fue contratado.
</t>
    </r>
    <r>
      <rPr>
        <b/>
        <sz val="10"/>
        <color rgb="FF0000CC"/>
        <rFont val="Arial Narrow"/>
        <family val="2"/>
      </rPr>
      <t xml:space="preserve">CDA 24-04-2017: </t>
    </r>
    <r>
      <rPr>
        <sz val="10"/>
        <rFont val="Arial Narrow"/>
        <family val="2"/>
      </rPr>
      <t>a DAF informa que el proceso se contrató fue contratado.</t>
    </r>
  </si>
  <si>
    <r>
      <rPr>
        <b/>
        <sz val="10"/>
        <color rgb="FF0000CC"/>
        <rFont val="Arial Narrow"/>
        <family val="2"/>
      </rPr>
      <t xml:space="preserve">CDA 20-02-2017: </t>
    </r>
    <r>
      <rPr>
        <sz val="10"/>
        <color theme="1"/>
        <rFont val="Arial Narrow"/>
        <family val="2"/>
      </rPr>
      <t xml:space="preserve">La DAF informa que el proceso se encuentra para publicación el 27-02-2017
</t>
    </r>
    <r>
      <rPr>
        <b/>
        <sz val="10"/>
        <color rgb="FF0000CC"/>
        <rFont val="Arial Narrow"/>
        <family val="2"/>
      </rPr>
      <t xml:space="preserve">
CDA 17-03-2017: </t>
    </r>
    <r>
      <rPr>
        <sz val="10"/>
        <color theme="1"/>
        <rFont val="Arial Narrow"/>
        <family val="2"/>
      </rPr>
      <t xml:space="preserve">La DAF informa que el proceso se contrató por $156.974.231.
</t>
    </r>
    <r>
      <rPr>
        <b/>
        <sz val="10"/>
        <color rgb="FF0000CC"/>
        <rFont val="Arial Narrow"/>
        <family val="2"/>
      </rPr>
      <t xml:space="preserve">
CDA 24-04-2017: </t>
    </r>
    <r>
      <rPr>
        <sz val="10"/>
        <rFont val="Arial Narrow"/>
        <family val="2"/>
      </rPr>
      <t>La DA</t>
    </r>
    <r>
      <rPr>
        <sz val="10"/>
        <color theme="1"/>
        <rFont val="Arial Narrow"/>
        <family val="2"/>
      </rPr>
      <t>F informa que el proceso se contrató fue contratado.</t>
    </r>
  </si>
  <si>
    <r>
      <rPr>
        <b/>
        <sz val="10"/>
        <color rgb="FF0000CC"/>
        <rFont val="Arial Narrow"/>
        <family val="2"/>
      </rPr>
      <t xml:space="preserve">CDA 20-02-2017: </t>
    </r>
    <r>
      <rPr>
        <sz val="10"/>
        <rFont val="Arial Narrow"/>
        <family val="2"/>
      </rPr>
      <t xml:space="preserve">La DAF informa que el proceso se encuentra listo para radicar en SEGEL
</t>
    </r>
    <r>
      <rPr>
        <b/>
        <sz val="10"/>
        <color rgb="FF0000CC"/>
        <rFont val="Arial Narrow"/>
        <family val="2"/>
      </rPr>
      <t xml:space="preserve">
CDA 17-03-2017</t>
    </r>
    <r>
      <rPr>
        <sz val="10"/>
        <rFont val="Arial Narrow"/>
        <family val="2"/>
      </rPr>
      <t xml:space="preserve">: La DAF informa que el proceso se contrató por $24.831.660
</t>
    </r>
    <r>
      <rPr>
        <b/>
        <sz val="10"/>
        <color rgb="FF0000CC"/>
        <rFont val="Arial Narrow"/>
        <family val="2"/>
      </rPr>
      <t xml:space="preserve">CDA 24-04-2017: </t>
    </r>
    <r>
      <rPr>
        <sz val="10"/>
        <rFont val="Arial Narrow"/>
        <family val="2"/>
      </rPr>
      <t>La DAF informa que el proceso se contrató fue contratado.</t>
    </r>
  </si>
  <si>
    <t xml:space="preserve">Contrato de servicios postales nacionales </t>
  </si>
  <si>
    <r>
      <rPr>
        <b/>
        <sz val="10"/>
        <color rgb="FF0000CC"/>
        <rFont val="Arial Narrow"/>
        <family val="2"/>
      </rPr>
      <t>CDA 17-03-2017</t>
    </r>
    <r>
      <rPr>
        <sz val="10"/>
        <color theme="1"/>
        <rFont val="Arial Narrow"/>
        <family val="2"/>
      </rPr>
      <t xml:space="preserve">: La DAF informa que el cuenta con estudios previos, y radicó en SEGEL
</t>
    </r>
    <r>
      <rPr>
        <b/>
        <sz val="10"/>
        <color rgb="FF0000CC"/>
        <rFont val="Arial Narrow"/>
        <family val="2"/>
      </rPr>
      <t>CDA 24-04-2017</t>
    </r>
    <r>
      <rPr>
        <sz val="10"/>
        <color theme="1"/>
        <rFont val="Arial Narrow"/>
        <family val="2"/>
      </rPr>
      <t>: El grupo logístico informa que el proceso fue contratado de forma unificada con el proceso 78102203 Servicio de envío, recogida o entrega de correo (con gestión documental), por lo cual se retira del PAA</t>
    </r>
  </si>
  <si>
    <r>
      <rPr>
        <b/>
        <sz val="10"/>
        <color rgb="FF0000CC"/>
        <rFont val="Arial Narrow"/>
        <family val="2"/>
      </rPr>
      <t>CDA 17-03-2017:</t>
    </r>
    <r>
      <rPr>
        <sz val="10"/>
        <color theme="1"/>
        <rFont val="Arial Narrow"/>
        <family val="2"/>
      </rPr>
      <t xml:space="preserve"> La DAF informa que el proceso se  encuentra en cotización en el portal de Colombia Compra Eficiente
</t>
    </r>
    <r>
      <rPr>
        <b/>
        <sz val="10"/>
        <color rgb="FF0000CC"/>
        <rFont val="Arial Narrow"/>
        <family val="2"/>
      </rPr>
      <t xml:space="preserve">CDA 24-04-2017: </t>
    </r>
    <r>
      <rPr>
        <sz val="10"/>
        <color theme="1"/>
        <rFont val="Arial Narrow"/>
        <family val="2"/>
      </rPr>
      <t>La DAF informa que el proceso se contrató fue contratado.</t>
    </r>
  </si>
  <si>
    <t>A204911</t>
  </si>
  <si>
    <t xml:space="preserve">9 soat </t>
  </si>
  <si>
    <t>Productos de ferretería</t>
  </si>
  <si>
    <t xml:space="preserve"> Contratado de forma unificada con el proceso 78102203 Servicio de envío, recogida o entrega de correo</t>
  </si>
  <si>
    <t>Maribel Robayo Ladino</t>
  </si>
  <si>
    <t>havelandia@colciencias.gov.co</t>
  </si>
  <si>
    <t>6258480 Ext. 5812</t>
  </si>
  <si>
    <t>Hernán Alberto Velandia Pérez</t>
  </si>
  <si>
    <t>Martha Clemencia Díaz Téllez</t>
  </si>
  <si>
    <r>
      <t xml:space="preserve">CDA 24-04-2017: </t>
    </r>
    <r>
      <rPr>
        <sz val="10"/>
        <rFont val="Arial Narrow"/>
        <family val="2"/>
      </rPr>
      <t xml:space="preserve">Gestión Territorial solicita ajustar retirar el proceso.
</t>
    </r>
    <r>
      <rPr>
        <b/>
        <sz val="10"/>
        <rFont val="Arial Narrow"/>
        <family val="2"/>
      </rPr>
      <t>Motivo de la solicitud de ajuste</t>
    </r>
    <r>
      <rPr>
        <sz val="10"/>
        <rFont val="Arial Narrow"/>
        <family val="2"/>
      </rPr>
      <t>: en el momento se está haciendo una revisión de los alcances  y metodologías de la consultoría, razón por la cual en el proceso de estimaciones de la misma se requiere un tiempo adicional para consolidar el  estudio previo del proceso y su correspondiente  análisis de mercado.
I</t>
    </r>
    <r>
      <rPr>
        <b/>
        <sz val="10"/>
        <color theme="1"/>
        <rFont val="Arial Narrow"/>
        <family val="2"/>
      </rPr>
      <t>mpacto sobre los recursos asignados:</t>
    </r>
    <r>
      <rPr>
        <sz val="10"/>
        <rFont val="Arial Narrow"/>
        <family val="2"/>
      </rPr>
      <t xml:space="preserve"> los recursos  quedan programados en el presupuesto del área, en espera de realizar la debida presupuestación acorde a las necesidades.
</t>
    </r>
    <r>
      <rPr>
        <b/>
        <sz val="10"/>
        <rFont val="Arial Narrow"/>
        <family val="2"/>
      </rPr>
      <t xml:space="preserve">Efecto de la modificación solicitada sobre la oportunidad requerida en la adquisición del bien o servicio: </t>
    </r>
    <r>
      <rPr>
        <sz val="10"/>
        <rFont val="Arial Narrow"/>
        <family val="2"/>
      </rPr>
      <t>la consultoría tiene como fin entregar resultados en el segundo semestre de  2017, razón por la cual no genera  impacto directo sobre el proceso del servicio a adquirir.</t>
    </r>
  </si>
  <si>
    <t>$290.828 $290.828 $513.034 $513.034 $290.828 $290.828 $513.034 $290.828 $543.410
Valor total  $3.536.652</t>
  </si>
  <si>
    <t>A20442</t>
  </si>
  <si>
    <t>*36817 RD
*37117 CD
*36917 RC
*37017 CC</t>
  </si>
  <si>
    <t xml:space="preserve">Servicios de renovación y reparación de edificios comerciales y de oficinas - Adecuaciones sede 
(Montaje y suministro de solución de difusores y rejillas de ventilación)
</t>
  </si>
  <si>
    <t>Adquisición de impresora para la elaboración de carnés de identificación para los funcionarios y contratistas de la entidad</t>
  </si>
  <si>
    <t>Junio  de 2017</t>
  </si>
  <si>
    <t>Proceso de Selección de Mínima cuantía</t>
  </si>
  <si>
    <t>Selección abreviada de menor cuantía</t>
  </si>
  <si>
    <t>Selección abreviada de mínima cuantía</t>
  </si>
  <si>
    <t>Selección abreviada mínima cuantía</t>
  </si>
  <si>
    <r>
      <rPr>
        <b/>
        <sz val="10"/>
        <color rgb="FF0000CC"/>
        <rFont val="Arial Narrow"/>
        <family val="2"/>
      </rPr>
      <t>CDA 17-03-2017:</t>
    </r>
    <r>
      <rPr>
        <sz val="10"/>
        <color theme="1"/>
        <rFont val="Arial Narrow"/>
        <family val="2"/>
      </rPr>
      <t xml:space="preserve">  La Oficina TIC  informa que se tiene programado radicar el 24/03/2017.
</t>
    </r>
    <r>
      <rPr>
        <b/>
        <sz val="10"/>
        <color rgb="FF0000CC"/>
        <rFont val="Arial Narrow"/>
        <family val="2"/>
      </rPr>
      <t xml:space="preserve">
CDA  24-04-2017:  </t>
    </r>
    <r>
      <rPr>
        <sz val="10"/>
        <color theme="1"/>
        <rFont val="Arial Narrow"/>
        <family val="2"/>
      </rPr>
      <t xml:space="preserve">La Oficina TIC  informa que se recibió visto bueno de SEGEL, el contrato fue elaborado, las garantías fueron aprobadas.  Pendiente el recibo de original del cto firmado.
</t>
    </r>
    <r>
      <rPr>
        <b/>
        <sz val="10"/>
        <color rgb="FF0000CC"/>
        <rFont val="Arial Narrow"/>
        <family val="2"/>
      </rPr>
      <t>CDA  22-06-2017:</t>
    </r>
    <r>
      <rPr>
        <sz val="10"/>
        <color theme="1"/>
        <rFont val="Arial Narrow"/>
        <family val="2"/>
      </rPr>
      <t xml:space="preserve">  La Oficina TIC  informa que el proceso fue contratado el 19/04/2017</t>
    </r>
  </si>
  <si>
    <t xml:space="preserve">1 Servicio de licenciamiento </t>
  </si>
  <si>
    <r>
      <rPr>
        <b/>
        <sz val="10"/>
        <color rgb="FF0000CC"/>
        <rFont val="Arial Narrow"/>
        <family val="2"/>
      </rPr>
      <t xml:space="preserve">CDA 17-03-2017: </t>
    </r>
    <r>
      <rPr>
        <sz val="10"/>
        <color theme="1"/>
        <rFont val="Arial Narrow"/>
        <family val="2"/>
      </rPr>
      <t xml:space="preserve"> La Oficina TIC solicita ajuste en la fecha de inicio de marzo a  mayo   de 2017.</t>
    </r>
    <r>
      <rPr>
        <b/>
        <sz val="10"/>
        <color theme="1"/>
        <rFont val="Arial Narrow"/>
        <family val="2"/>
      </rPr>
      <t xml:space="preserve">
Motivo de la solicitud de ajuste: </t>
    </r>
    <r>
      <rPr>
        <sz val="10"/>
        <color theme="1"/>
        <rFont val="Arial Narrow"/>
        <family val="2"/>
      </rPr>
      <t>Las licencias a renovar de VMWare se encuentran en diferentes contratos y diferentes fechas de vencimiento se le solicito a la fabrica unificar en una misma fecha de vencimiento debido a que el fabricante no ha realizado la unificación, por lo tanto no se ha realizado la respectiva ficha para salir a estudio de mercados.</t>
    </r>
    <r>
      <rPr>
        <b/>
        <sz val="10"/>
        <color theme="1"/>
        <rFont val="Arial Narrow"/>
        <family val="2"/>
      </rPr>
      <t xml:space="preserve">
Efecto de la modificación solicitada sobre la oportunidad requerida en la adquisición del bien o servicio: </t>
    </r>
    <r>
      <rPr>
        <sz val="10"/>
        <color theme="1"/>
        <rFont val="Arial Narrow"/>
        <family val="2"/>
      </rPr>
      <t>La re-programación del proceso no afecta el cumplimiento de metas institucionales, ni indisponibilidad de servicios tecnológicos, aunque no se tendrían derechos a las actualizaciones y soporte sobre la plataforma virtual de los servidores</t>
    </r>
    <r>
      <rPr>
        <b/>
        <sz val="10"/>
        <color theme="1"/>
        <rFont val="Arial Narrow"/>
        <family val="2"/>
      </rPr>
      <t xml:space="preserve">. 
</t>
    </r>
    <r>
      <rPr>
        <b/>
        <sz val="10"/>
        <color rgb="FF0000CC"/>
        <rFont val="Arial Narrow"/>
        <family val="2"/>
      </rPr>
      <t xml:space="preserve">CDA  24-04-2017: </t>
    </r>
    <r>
      <rPr>
        <sz val="10"/>
        <color theme="1"/>
        <rFont val="Arial Narrow"/>
        <family val="2"/>
      </rPr>
      <t xml:space="preserve"> La Oficina TIC  informa que se tiene programado radicar el 25/04/2017
</t>
    </r>
    <r>
      <rPr>
        <b/>
        <sz val="10"/>
        <color rgb="FF0000CC"/>
        <rFont val="Arial Narrow"/>
        <family val="2"/>
      </rPr>
      <t>CDA  22-06-2017:</t>
    </r>
    <r>
      <rPr>
        <sz val="10"/>
        <color theme="1"/>
        <rFont val="Arial Narrow"/>
        <family val="2"/>
      </rPr>
      <t xml:space="preserve"> La Oficina TIC informa que la comunicación de aceptación de oferta se debe publicar el 16/06/2017</t>
    </r>
  </si>
  <si>
    <r>
      <rPr>
        <b/>
        <sz val="10"/>
        <color rgb="FF0000CC"/>
        <rFont val="Arial Narrow"/>
        <family val="2"/>
      </rPr>
      <t xml:space="preserve">CDA  24-04-2017: </t>
    </r>
    <r>
      <rPr>
        <sz val="10"/>
        <color theme="1"/>
        <rFont val="Arial Narrow"/>
        <family val="2"/>
      </rPr>
      <t xml:space="preserve"> La Oficina TIC informa que se tiene programado radicar el 28/04/2017
</t>
    </r>
    <r>
      <rPr>
        <b/>
        <sz val="10"/>
        <color rgb="FF0000CC"/>
        <rFont val="Arial Narrow"/>
        <family val="2"/>
      </rPr>
      <t xml:space="preserve">
CDA  22-06-2017: </t>
    </r>
    <r>
      <rPr>
        <sz val="10"/>
        <color theme="1"/>
        <rFont val="Arial Narrow"/>
        <family val="2"/>
      </rPr>
      <t xml:space="preserve">Se solicita unificar este proceso con el 45111902 Adquisición de sistema de Videoconferencia.
</t>
    </r>
    <r>
      <rPr>
        <b/>
        <sz val="10"/>
        <color theme="1"/>
        <rFont val="Arial Narrow"/>
        <family val="2"/>
      </rPr>
      <t>Campo original que se desea ajustar:</t>
    </r>
    <r>
      <rPr>
        <sz val="10"/>
        <color theme="1"/>
        <rFont val="Arial Narrow"/>
        <family val="2"/>
      </rPr>
      <t xml:space="preserve"> Fecha Inicio del proceso de selección y de presentación de ofertas: Mayo 2017;  Descripción: 52161500 Adquisición equipos audiovisuales, 45111902 Adquisición de sistema de Videoconferencia
</t>
    </r>
    <r>
      <rPr>
        <b/>
        <sz val="10"/>
        <color theme="1"/>
        <rFont val="Arial Narrow"/>
        <family val="2"/>
      </rPr>
      <t xml:space="preserve">Campo con el ajuste realizado:  </t>
    </r>
    <r>
      <rPr>
        <sz val="10"/>
        <color theme="1"/>
        <rFont val="Arial Narrow"/>
        <family val="2"/>
      </rPr>
      <t xml:space="preserve">Fecha Inicio del proceso de selección y de presentación de ofertas: Julio 2017
Descripción (se unifica el proceso): 52161500 Adquisición de equipos para dotación de salas para Videoconferencia.
</t>
    </r>
    <r>
      <rPr>
        <b/>
        <sz val="10"/>
        <color theme="1"/>
        <rFont val="Arial Narrow"/>
        <family val="2"/>
      </rPr>
      <t>Motivo de la solicitud de ajuste</t>
    </r>
    <r>
      <rPr>
        <sz val="10"/>
        <color theme="1"/>
        <rFont val="Arial Narrow"/>
        <family val="2"/>
      </rPr>
      <t xml:space="preserve">: El proceso de adquisición de sistema de videoconferencia había sido programado por Logística, pero no se había informado ni coordinado con la Oficina TIC que se requería apoyo para el desarrollo del proceso de adquisición. Dado que se tiene conocimiento al respecto en el mes de mayo, y considerando que los dos bienes a adquirir (equipos audiovisuales y sistema videoconferencia) pueden ser suministrados por un mismo proveedor se decide unificar los dos procesos buscando también así agilizar el trámite de adquisición de los bienes.
</t>
    </r>
    <r>
      <rPr>
        <b/>
        <sz val="10"/>
        <color theme="1"/>
        <rFont val="Arial Narrow"/>
        <family val="2"/>
      </rPr>
      <t xml:space="preserve">Impacto sobre los recursos asignados: </t>
    </r>
    <r>
      <rPr>
        <sz val="10"/>
        <color theme="1"/>
        <rFont val="Arial Narrow"/>
        <family val="2"/>
      </rPr>
      <t xml:space="preserve">N.A.
</t>
    </r>
    <r>
      <rPr>
        <b/>
        <sz val="10"/>
        <color theme="1"/>
        <rFont val="Arial Narrow"/>
        <family val="2"/>
      </rPr>
      <t xml:space="preserve">Efecto de la modificación solicitada sobre la oportunidad requerida en la adquisición del bien o servicio: </t>
    </r>
    <r>
      <rPr>
        <sz val="10"/>
        <color theme="1"/>
        <rFont val="Arial Narrow"/>
        <family val="2"/>
      </rPr>
      <t xml:space="preserve">N.A.                                                         
</t>
    </r>
  </si>
  <si>
    <t>A20416</t>
  </si>
  <si>
    <t>5 escáneres de escritorio</t>
  </si>
  <si>
    <r>
      <rPr>
        <b/>
        <sz val="10"/>
        <color rgb="FF0000CC"/>
        <rFont val="Arial Narrow"/>
        <family val="2"/>
      </rPr>
      <t>CDA 17-03-2017:</t>
    </r>
    <r>
      <rPr>
        <sz val="10"/>
        <color theme="1"/>
        <rFont val="Arial Narrow"/>
        <family val="2"/>
      </rPr>
      <t xml:space="preserve"> La DAF solicita la inclusión al PAA con fecha de inicio abril de 2017.
</t>
    </r>
    <r>
      <rPr>
        <b/>
        <sz val="10"/>
        <color theme="1"/>
        <rFont val="Arial Narrow"/>
        <family val="2"/>
      </rPr>
      <t>Motivo de la solicitud de ajuste</t>
    </r>
    <r>
      <rPr>
        <sz val="10"/>
        <color theme="1"/>
        <rFont val="Arial Narrow"/>
        <family val="2"/>
      </rPr>
      <t xml:space="preserve">:  Debido a la alta demanda de envío de correo institucional, se requiere adquirir sobres de ventana.  </t>
    </r>
    <r>
      <rPr>
        <b/>
        <sz val="10"/>
        <color theme="1"/>
        <rFont val="Arial Narrow"/>
        <family val="2"/>
      </rPr>
      <t xml:space="preserve">Efecto de la modificación solicitada sobre la oportunidad requerida en la adquisición del bien o servicio: </t>
    </r>
    <r>
      <rPr>
        <sz val="10"/>
        <color theme="1"/>
        <rFont val="Arial Narrow"/>
        <family val="2"/>
      </rPr>
      <t xml:space="preserve">Se requiere el servicio para el correcto envío de correspondencia, con imagen institucional adecuada y de calidad. 
</t>
    </r>
    <r>
      <rPr>
        <b/>
        <sz val="10"/>
        <color rgb="FF0000CC"/>
        <rFont val="Arial Narrow"/>
        <family val="2"/>
      </rPr>
      <t>CDA 24-04-2017:</t>
    </r>
    <r>
      <rPr>
        <sz val="10"/>
        <color theme="1"/>
        <rFont val="Arial Narrow"/>
        <family val="2"/>
      </rPr>
      <t xml:space="preserve"> El grupo logístico solicita el  ajuste: en la fecha de inicio de abril de 2017 a  Mayo de 2017.  </t>
    </r>
    <r>
      <rPr>
        <b/>
        <sz val="10"/>
        <color theme="1"/>
        <rFont val="Arial Narrow"/>
        <family val="2"/>
      </rPr>
      <t>Motivo de la solicitud de ajuste:</t>
    </r>
    <r>
      <rPr>
        <sz val="10"/>
        <color theme="1"/>
        <rFont val="Arial Narrow"/>
        <family val="2"/>
      </rPr>
      <t xml:space="preserve"> Se están terminando de definir las especificaciones técnicas, de los sobres a emplear para la distribución. </t>
    </r>
    <r>
      <rPr>
        <b/>
        <sz val="10"/>
        <color theme="1"/>
        <rFont val="Arial Narrow"/>
        <family val="2"/>
      </rPr>
      <t>Impacto sobre los recursos asignados:</t>
    </r>
    <r>
      <rPr>
        <sz val="10"/>
        <color theme="1"/>
        <rFont val="Arial Narrow"/>
        <family val="2"/>
      </rPr>
      <t xml:space="preserve"> No tiene efecto negativo. </t>
    </r>
    <r>
      <rPr>
        <b/>
        <sz val="10"/>
        <color theme="1"/>
        <rFont val="Arial Narrow"/>
        <family val="2"/>
      </rPr>
      <t>Efecto de la modificación solicitada sobre la oportunidad requerida en la adquisición del bien o servicio:</t>
    </r>
    <r>
      <rPr>
        <sz val="10"/>
        <color theme="1"/>
        <rFont val="Arial Narrow"/>
        <family val="2"/>
      </rPr>
      <t xml:space="preserve"> No se altera la oportunidad en la satisfacción de la necesidad, debido a que se cuenta con suficiente stock para cubrir la demanda de la Entidad.
</t>
    </r>
    <r>
      <rPr>
        <b/>
        <sz val="10"/>
        <color rgb="FF0000CC"/>
        <rFont val="Arial Narrow"/>
        <family val="2"/>
      </rPr>
      <t xml:space="preserve">
CDA 09-05-2017:  </t>
    </r>
    <r>
      <rPr>
        <sz val="10"/>
        <color theme="1"/>
        <rFont val="Arial Narrow"/>
        <family val="2"/>
      </rPr>
      <t xml:space="preserve">Se solicita cambio de  la modalidad de contratación a Selección abreviada mínima cuantía  en atención al Auto del Consejo de Estado mediante el cual suspende apartes del Manual Operativo para Operaciones Secundarias.
</t>
    </r>
    <r>
      <rPr>
        <b/>
        <sz val="10"/>
        <color rgb="FF0000CC"/>
        <rFont val="Arial Narrow"/>
        <family val="2"/>
      </rPr>
      <t xml:space="preserve">CDA 22-06-2017: </t>
    </r>
    <r>
      <rPr>
        <sz val="10"/>
        <color theme="1"/>
        <rFont val="Arial Narrow"/>
        <family val="2"/>
      </rPr>
      <t>El grupo logístico informa que el proceso fue adjudicado.</t>
    </r>
  </si>
  <si>
    <t>10,000 sobre de ventana para envío de comunicaciones de la Entidad</t>
  </si>
  <si>
    <t>1  impresora para la elaboración de carnés de identificación</t>
  </si>
  <si>
    <t>A204211</t>
  </si>
  <si>
    <r>
      <rPr>
        <b/>
        <sz val="10"/>
        <color rgb="FF0000CC"/>
        <rFont val="Arial Narrow"/>
        <family val="2"/>
      </rPr>
      <t>CDA 17-03-2017:</t>
    </r>
    <r>
      <rPr>
        <sz val="10"/>
        <color theme="1"/>
        <rFont val="Arial Narrow"/>
        <family val="2"/>
      </rPr>
      <t xml:space="preserve"> La DAF solicita ajuste de $26.000.000 a $12.000.000.
</t>
    </r>
    <r>
      <rPr>
        <b/>
        <sz val="10"/>
        <color theme="1"/>
        <rFont val="Arial Narrow"/>
        <family val="2"/>
      </rPr>
      <t>Motivo de la solicitud de ajuste:</t>
    </r>
    <r>
      <rPr>
        <sz val="10"/>
        <color theme="1"/>
        <rFont val="Arial Narrow"/>
        <family val="2"/>
      </rPr>
      <t xml:space="preserve"> Se  realiza la solicitud por cuanto una vez recibidas a satisfacción las adecuaciones de obra y el mobiliario y la señalética de la entidad, se cuenta con garantía de un (1) año sobre las mismas, lo que hace prever que disminuya la demanda de elementos de ferretería para el año 2017.  En este sentido los recursos que se reducen de esta contratación  se podrán utilizar para otras necesidades de la administración.
</t>
    </r>
    <r>
      <rPr>
        <b/>
        <sz val="10"/>
        <color theme="1"/>
        <rFont val="Arial Narrow"/>
        <family val="2"/>
      </rPr>
      <t xml:space="preserve">Efecto de la modificación solicitada sobre la oportunidad requerida en la adquisición del bien o servicio: </t>
    </r>
    <r>
      <rPr>
        <sz val="10"/>
        <color theme="1"/>
        <rFont val="Arial Narrow"/>
        <family val="2"/>
      </rPr>
      <t xml:space="preserve">No tiene efecto negativo, el proceso se iniciará en el mes de marzo de 2017, tal como estaba planeado originalmente, solo se disminuye su valor.
</t>
    </r>
    <r>
      <rPr>
        <b/>
        <sz val="10"/>
        <color rgb="FF0000CC"/>
        <rFont val="Arial Narrow"/>
        <family val="2"/>
      </rPr>
      <t xml:space="preserve">
CDA 24-04-2017: </t>
    </r>
    <r>
      <rPr>
        <sz val="10"/>
        <color theme="1"/>
        <rFont val="Arial Narrow"/>
        <family val="2"/>
      </rPr>
      <t xml:space="preserve">El grupo logístico solicita el  ajuste: en la fecha de inicio de  Marzo de 2017 a  Mayo de 2017
</t>
    </r>
    <r>
      <rPr>
        <b/>
        <sz val="10"/>
        <color theme="1"/>
        <rFont val="Arial Narrow"/>
        <family val="2"/>
      </rPr>
      <t xml:space="preserve">Motivo de la solicitud de ajuste: </t>
    </r>
    <r>
      <rPr>
        <sz val="10"/>
        <color theme="1"/>
        <rFont val="Arial Narrow"/>
        <family val="2"/>
      </rPr>
      <t xml:space="preserve">Los estudios previos fueron radicados en SEGEL y devueltos al área técnica para realizar ajustes a la descripción de la necesidad, obligaciones y experiencia requerida para participar en el proceso de selección.
</t>
    </r>
    <r>
      <rPr>
        <b/>
        <sz val="10"/>
        <color theme="1"/>
        <rFont val="Arial Narrow"/>
        <family val="2"/>
      </rPr>
      <t>Impacto sobre los recursos asignados</t>
    </r>
    <r>
      <rPr>
        <sz val="10"/>
        <color theme="1"/>
        <rFont val="Arial Narrow"/>
        <family val="2"/>
      </rPr>
      <t xml:space="preserve">: No tiene efecto negativo.
</t>
    </r>
    <r>
      <rPr>
        <b/>
        <sz val="10"/>
        <color theme="1"/>
        <rFont val="Arial Narrow"/>
        <family val="2"/>
      </rPr>
      <t xml:space="preserve">Efecto de la modificación solicitada sobre la oportunidad requerida en la adquisición del bien o servicio: </t>
    </r>
    <r>
      <rPr>
        <sz val="10"/>
        <color theme="1"/>
        <rFont val="Arial Narrow"/>
        <family val="2"/>
      </rPr>
      <t xml:space="preserve">No se altera la oportunidad en la satisfacción de la necesidad debido a que se encuentra vigente la garantía de calidad de los bienes muebles de la entidad en la sede actual. 
Los elementos de ferretería requeridos en el proceso de selección son para cubrir necesidades (reparaciones menores) no contempladas en el contrato y que han venido surgiendo y/o que surjan con el traslado de la Entidad a la nueva sede.
</t>
    </r>
    <r>
      <rPr>
        <b/>
        <sz val="10"/>
        <color rgb="FF0000CC"/>
        <rFont val="Arial Narrow"/>
        <family val="2"/>
      </rPr>
      <t xml:space="preserve">CDA 22-06-2017: </t>
    </r>
    <r>
      <rPr>
        <sz val="10"/>
        <color theme="1"/>
        <rFont val="Arial Narrow"/>
        <family val="2"/>
      </rPr>
      <t>El grupo logístico informa que el proceso fue contratado el 30-05-2017.</t>
    </r>
  </si>
  <si>
    <t>A20452</t>
  </si>
  <si>
    <t>35317
Vigencia Futura Nro 10417</t>
  </si>
  <si>
    <t>$35.007.602
( Vigencia 2017 $17,600,000; Vigencia 2018 $ 17,407,602)</t>
  </si>
  <si>
    <t>A20451</t>
  </si>
  <si>
    <t>Seguro de Edificios o del contenido de edificios / seguro de equipos electrónicos /infidelidad y riesgos financieros /seguro de responsabilidad civil.</t>
  </si>
  <si>
    <t>Intermediarios de Seguros</t>
  </si>
  <si>
    <r>
      <rPr>
        <b/>
        <sz val="10"/>
        <color rgb="FF0000CC"/>
        <rFont val="Arial Narrow"/>
        <family val="2"/>
      </rPr>
      <t xml:space="preserve">CDA 17-03-2017: </t>
    </r>
    <r>
      <rPr>
        <sz val="10"/>
        <color theme="1"/>
        <rFont val="Arial Narrow"/>
        <family val="2"/>
      </rPr>
      <t xml:space="preserve">La DAF solicita ajustar la fecha de inicio de marzo a junio de 2017
</t>
    </r>
    <r>
      <rPr>
        <b/>
        <sz val="10"/>
        <color theme="1"/>
        <rFont val="Arial Narrow"/>
        <family val="2"/>
      </rPr>
      <t xml:space="preserve">Motivo de la solicitud de ajuste: </t>
    </r>
    <r>
      <rPr>
        <sz val="10"/>
        <color theme="1"/>
        <rFont val="Arial Narrow"/>
        <family val="2"/>
      </rPr>
      <t xml:space="preserve">Teniendo en cuenta la revisión del acuerdo marco de precios, los correspondientes instructivos y simuladores del proceso de intermediario de seguros, recientemente publicados en el portal de Colombia Compra Eficiente, se encuentra que los tiempos establecidos harían necesario contratar el servicio en el mes de marzo de 2017, por cuanto son diez (10) días hábiles para lanzar el evento de cotización y cinco (5) días hábiles siguientes para suscribir la orden de compra y de hacerlo en marzo, tendríamos dos intermediarios de seguros por cuanto el contrato actual con la empresa AON RISK SERVICES, está vigente hasta el 13 de  mayo de 2017 y será prorrogado de acuerdo con las necesidades de la entidad, hasta septiembre de 2017, junto con el programa de seguros de Colciencias. 
</t>
    </r>
    <r>
      <rPr>
        <b/>
        <sz val="10"/>
        <color theme="1"/>
        <rFont val="Arial Narrow"/>
        <family val="2"/>
      </rPr>
      <t>Impacto sobre los recursos asignados:</t>
    </r>
    <r>
      <rPr>
        <sz val="10"/>
        <color theme="1"/>
        <rFont val="Arial Narrow"/>
        <family val="2"/>
      </rPr>
      <t xml:space="preserve"> No se causa impacto por cuanto este servicio no tiene cuantía para la entidad. Los servicios de los intermediarios de seguros son pagados por las compañías de seguros no por Colciencias.
</t>
    </r>
    <r>
      <rPr>
        <b/>
        <sz val="10"/>
        <color theme="1"/>
        <rFont val="Arial Narrow"/>
        <family val="2"/>
      </rPr>
      <t xml:space="preserve">Efecto de la modificación solicitada sobre la oportunidad requerida en la adquisición del bien o servicio: </t>
    </r>
    <r>
      <rPr>
        <sz val="10"/>
        <color theme="1"/>
        <rFont val="Arial Narrow"/>
        <family val="2"/>
      </rPr>
      <t xml:space="preserve">No se produce efecto negativo, por cuanto la entidad seguirá con el actual intermediario de seguros, sin interrupción del servicio.
</t>
    </r>
    <r>
      <rPr>
        <b/>
        <sz val="10"/>
        <color rgb="FF0000CC"/>
        <rFont val="Arial Narrow"/>
        <family val="2"/>
      </rPr>
      <t>CDA 22-06-2017:</t>
    </r>
    <r>
      <rPr>
        <sz val="10"/>
        <color theme="1"/>
        <rFont val="Arial Narrow"/>
        <family val="2"/>
      </rPr>
      <t xml:space="preserve"> El grupo logístico solicita retirar el proceso del PAA.
</t>
    </r>
    <r>
      <rPr>
        <b/>
        <sz val="10"/>
        <color theme="1"/>
        <rFont val="Arial Narrow"/>
        <family val="2"/>
      </rPr>
      <t>Campo original que se desea ajustar</t>
    </r>
    <r>
      <rPr>
        <sz val="10"/>
        <color theme="1"/>
        <rFont val="Arial Narrow"/>
        <family val="2"/>
      </rPr>
      <t xml:space="preserve">:  Se solicita la exclusión del proceso del PAA
</t>
    </r>
    <r>
      <rPr>
        <b/>
        <sz val="10"/>
        <color theme="1"/>
        <rFont val="Arial Narrow"/>
        <family val="2"/>
      </rPr>
      <t>Campo con el ajuste realizado:</t>
    </r>
    <r>
      <rPr>
        <sz val="10"/>
        <color theme="1"/>
        <rFont val="Arial Narrow"/>
        <family val="2"/>
      </rPr>
      <t xml:space="preserve"> Se solicita la exclusión del proceso del PAA
</t>
    </r>
    <r>
      <rPr>
        <b/>
        <sz val="10"/>
        <color theme="1"/>
        <rFont val="Arial Narrow"/>
        <family val="2"/>
      </rPr>
      <t>Motivo de la solicitud de ajuste:</t>
    </r>
    <r>
      <rPr>
        <sz val="10"/>
        <color theme="1"/>
        <rFont val="Arial Narrow"/>
        <family val="2"/>
      </rPr>
      <t xml:space="preserve"> Se elaboró prórroga  al contrato # 884 de 2016, en atención a que el contrato no tiene valor y se requieren los servicios. Por tal motivo la entidad no requiere un nuevo proceso.
</t>
    </r>
    <r>
      <rPr>
        <b/>
        <sz val="10"/>
        <color theme="1"/>
        <rFont val="Arial Narrow"/>
        <family val="2"/>
      </rPr>
      <t>Impacto sobre los recursos asignados:</t>
    </r>
    <r>
      <rPr>
        <sz val="10"/>
        <color theme="1"/>
        <rFont val="Arial Narrow"/>
        <family val="2"/>
      </rPr>
      <t xml:space="preserve"> No tiene efecto negativo.
</t>
    </r>
    <r>
      <rPr>
        <b/>
        <sz val="10"/>
        <color theme="1"/>
        <rFont val="Arial Narrow"/>
        <family val="2"/>
      </rPr>
      <t xml:space="preserve">Efecto de la modificación solicitada sobre la oportunidad requerida en la adquisición del bien o servicio: </t>
    </r>
    <r>
      <rPr>
        <sz val="10"/>
        <color theme="1"/>
        <rFont val="Arial Narrow"/>
        <family val="2"/>
      </rPr>
      <t>No se altera la oportunidad en la satisfacción de la necesidad, debido a que la entidad seguirá contando con el servicio de corredor de seguros.</t>
    </r>
  </si>
  <si>
    <r>
      <rPr>
        <b/>
        <sz val="10"/>
        <color rgb="FF0000CC"/>
        <rFont val="Arial Narrow"/>
        <family val="2"/>
      </rPr>
      <t xml:space="preserve">CDA 22-06-2017: </t>
    </r>
    <r>
      <rPr>
        <sz val="10"/>
        <color theme="1"/>
        <rFont val="Arial Narrow"/>
        <family val="2"/>
      </rPr>
      <t xml:space="preserve">El grupo logístico solicita retirar el proceso del PAA.
</t>
    </r>
    <r>
      <rPr>
        <b/>
        <sz val="10"/>
        <color theme="1"/>
        <rFont val="Arial Narrow"/>
        <family val="2"/>
      </rPr>
      <t>Campo original que se desea ajustar:</t>
    </r>
    <r>
      <rPr>
        <sz val="10"/>
        <color theme="1"/>
        <rFont val="Arial Narrow"/>
        <family val="2"/>
      </rPr>
      <t xml:space="preserve">  Se solicita la exclusión del proceso del PAA
</t>
    </r>
    <r>
      <rPr>
        <b/>
        <sz val="10"/>
        <color theme="1"/>
        <rFont val="Arial Narrow"/>
        <family val="2"/>
      </rPr>
      <t xml:space="preserve">Campo con el ajuste realizado: </t>
    </r>
    <r>
      <rPr>
        <sz val="10"/>
        <color theme="1"/>
        <rFont val="Arial Narrow"/>
        <family val="2"/>
      </rPr>
      <t xml:space="preserve">Se solicita la exclusión del proceso del PAA
</t>
    </r>
    <r>
      <rPr>
        <b/>
        <sz val="10"/>
        <color theme="1"/>
        <rFont val="Arial Narrow"/>
        <family val="2"/>
      </rPr>
      <t>Motivo de la solicitud de ajuste:</t>
    </r>
    <r>
      <rPr>
        <sz val="10"/>
        <color theme="1"/>
        <rFont val="Arial Narrow"/>
        <family val="2"/>
      </rPr>
      <t xml:space="preserve"> Las necesidades de la nueva sede y el estado de los equipos, actualmente hacen que esta adquisición no se requiera en el presente periodo.
</t>
    </r>
    <r>
      <rPr>
        <b/>
        <sz val="10"/>
        <color theme="1"/>
        <rFont val="Arial Narrow"/>
        <family val="2"/>
      </rPr>
      <t>Impacto sobre los recursos asignados:</t>
    </r>
    <r>
      <rPr>
        <sz val="10"/>
        <color theme="1"/>
        <rFont val="Arial Narrow"/>
        <family val="2"/>
      </rPr>
      <t xml:space="preserve"> No tiene efecto negativo.
</t>
    </r>
    <r>
      <rPr>
        <b/>
        <sz val="10"/>
        <color theme="1"/>
        <rFont val="Arial Narrow"/>
        <family val="2"/>
      </rPr>
      <t xml:space="preserve">Efecto de la modificación solicitada sobre la oportunidad requerida en la adquisición del bien o servicio: </t>
    </r>
    <r>
      <rPr>
        <sz val="10"/>
        <color theme="1"/>
        <rFont val="Arial Narrow"/>
        <family val="2"/>
      </rPr>
      <t>No se altera la oportunidad en la satisfacción de la necesidad, debido a que la entidad seguirá contando con el servicio de corredor de seguros.</t>
    </r>
  </si>
  <si>
    <t>Adquisición equipos de cafetería (hornos microondas y greca</t>
  </si>
  <si>
    <t>53111602, 53111601, 53101904, 53101902, 53102502, 53101602, 53101604</t>
  </si>
  <si>
    <t>Dotación segunda y tercer Entrega</t>
  </si>
  <si>
    <t>Adquisición tarjetas de proximidad</t>
  </si>
  <si>
    <t>Avalúo de bienes muebles</t>
  </si>
  <si>
    <t>Selección de Mínima cuantía</t>
  </si>
  <si>
    <t xml:space="preserve">72154028 – 72151509 </t>
  </si>
  <si>
    <t>Reparación y mantenimiento automotor y de camiones ligeros</t>
  </si>
  <si>
    <t>Interventoría al contrato 609-2014 – Implementación proyecto Sistema Integrado de Información (SII)</t>
  </si>
  <si>
    <t>$36,538,950</t>
  </si>
  <si>
    <t>1 Servicio de garantías</t>
  </si>
  <si>
    <r>
      <t xml:space="preserve">CDA 17-03-2017:  </t>
    </r>
    <r>
      <rPr>
        <sz val="10"/>
        <color theme="1"/>
        <rFont val="Arial Narrow"/>
        <family val="2"/>
      </rPr>
      <t>La Oficina TIC  informa que se tiene programado radicar el 28/03/2017</t>
    </r>
    <r>
      <rPr>
        <b/>
        <sz val="10"/>
        <color rgb="FF0000CC"/>
        <rFont val="Arial Narrow"/>
        <family val="2"/>
      </rPr>
      <t xml:space="preserve">
CDA  24-04-2017:  </t>
    </r>
    <r>
      <rPr>
        <sz val="10"/>
        <color theme="1"/>
        <rFont val="Arial Narrow"/>
        <family val="2"/>
      </rPr>
      <t xml:space="preserve">La Oficina TIC  informa que se estima radicar el 02/05/2017. Falta completar lo relacionado con el presupuesto porque la firma DELL Colombia quedó en enviar la versión final de la propuesta a más tardar el 28/04/2017, por tanto se solicita el siguiente ajuste:
</t>
    </r>
    <r>
      <rPr>
        <b/>
        <sz val="10"/>
        <color theme="1"/>
        <rFont val="Arial Narrow"/>
        <family val="2"/>
      </rPr>
      <t>Campo original que se desea ajustar:</t>
    </r>
    <r>
      <rPr>
        <sz val="10"/>
        <color theme="1"/>
        <rFont val="Arial Narrow"/>
        <family val="2"/>
      </rPr>
      <t xml:space="preserve"> Fecha estimada de inicio de proceso: Abril de 2017
</t>
    </r>
    <r>
      <rPr>
        <b/>
        <sz val="10"/>
        <color theme="1"/>
        <rFont val="Arial Narrow"/>
        <family val="2"/>
      </rPr>
      <t xml:space="preserve">Campo con el ajuste realizado: </t>
    </r>
    <r>
      <rPr>
        <sz val="10"/>
        <color theme="1"/>
        <rFont val="Arial Narrow"/>
        <family val="2"/>
      </rPr>
      <t xml:space="preserve">Fecha estimada de inicio de proceso: Mayo de 2017
</t>
    </r>
    <r>
      <rPr>
        <b/>
        <sz val="10"/>
        <color theme="1"/>
        <rFont val="Arial Narrow"/>
        <family val="2"/>
      </rPr>
      <t xml:space="preserve">Motivo de la solicitud de ajuste: </t>
    </r>
    <r>
      <rPr>
        <sz val="10"/>
        <color theme="1"/>
        <rFont val="Arial Narrow"/>
        <family val="2"/>
      </rPr>
      <t xml:space="preserve">El proveedor DELL ha definido la fecha límite para envío de la propuesta técnico-económica final el 28 de abril de 2017 – Esto debido a cambios administrativos en el área comercial. La Oficina TIC realizó esta solicitud a DELL desde finales del mes de febrero de 2017.
</t>
    </r>
    <r>
      <rPr>
        <b/>
        <sz val="10"/>
        <color theme="1"/>
        <rFont val="Arial Narrow"/>
        <family val="2"/>
      </rPr>
      <t xml:space="preserve">Impacto sobre los recursos asignados: </t>
    </r>
    <r>
      <rPr>
        <sz val="10"/>
        <color theme="1"/>
        <rFont val="Arial Narrow"/>
        <family val="2"/>
      </rPr>
      <t xml:space="preserve">N.A.
</t>
    </r>
    <r>
      <rPr>
        <b/>
        <sz val="10"/>
        <color theme="1"/>
        <rFont val="Arial Narrow"/>
        <family val="2"/>
      </rPr>
      <t>Efecto de la modificación solicitada sobre la oportunidad requerida en la adquisición del bien o servicio:</t>
    </r>
    <r>
      <rPr>
        <sz val="10"/>
        <color theme="1"/>
        <rFont val="Arial Narrow"/>
        <family val="2"/>
      </rPr>
      <t xml:space="preserve"> Puede presentarse un daño en alguno de los servidores que requiere extensión de garantía del fabricante, y no estaría cubierto por fallas técnicas ante cualquier eventualidad hasta que se suscriba el contrato, haría necesario el pago de un servicio técnico para atender la falla.
</t>
    </r>
    <r>
      <rPr>
        <b/>
        <sz val="10"/>
        <color rgb="FF0000CC"/>
        <rFont val="Arial Narrow"/>
        <family val="2"/>
      </rPr>
      <t xml:space="preserve">CDA  22-06-2017:  </t>
    </r>
    <r>
      <rPr>
        <sz val="10"/>
        <color theme="1"/>
        <rFont val="Arial Narrow"/>
        <family val="2"/>
      </rPr>
      <t xml:space="preserve">La Oficina TIC  informa que el  proceso se encuentra en firma por parte del contratista.
</t>
    </r>
    <r>
      <rPr>
        <b/>
        <sz val="10"/>
        <color rgb="FF0000CC"/>
        <rFont val="Arial Narrow"/>
        <family val="2"/>
      </rPr>
      <t xml:space="preserve">
CDA  17-07-2017:  </t>
    </r>
    <r>
      <rPr>
        <sz val="10"/>
        <color theme="1"/>
        <rFont val="Arial Narrow"/>
        <family val="2"/>
      </rPr>
      <t>La Oficina TIC  informa que el  proceso se encuentra en firma por parte del contratista.</t>
    </r>
  </si>
  <si>
    <t>1 Servicio de Licenciamiento</t>
  </si>
  <si>
    <t>Adquisición de equipos para dotación de salas para Videoconferencia</t>
  </si>
  <si>
    <t xml:space="preserve"> 52161500 Adquisición de equipos para dotación de salas para Videoconferencia.</t>
  </si>
  <si>
    <t xml:space="preserve">Valoraciones médico ocupacionales periódicas </t>
  </si>
  <si>
    <t xml:space="preserve">Intervención profesional riesgo psicosocial </t>
  </si>
  <si>
    <r>
      <rPr>
        <b/>
        <sz val="10"/>
        <color rgb="FF0000CC"/>
        <rFont val="Arial Narrow"/>
        <family val="2"/>
      </rPr>
      <t xml:space="preserve">CDA 20-02-2017: </t>
    </r>
    <r>
      <rPr>
        <sz val="10"/>
        <rFont val="Arial Narrow"/>
        <family val="2"/>
      </rPr>
      <t xml:space="preserve">Gestión Territorial solicita ajustar el  monto así: </t>
    </r>
    <r>
      <rPr>
        <sz val="10"/>
        <color theme="1"/>
        <rFont val="Arial Narrow"/>
        <family val="2"/>
      </rPr>
      <t xml:space="preserve">Valor programado inicial:  321 millones; Valor ajustado:  400 millones
</t>
    </r>
    <r>
      <rPr>
        <b/>
        <sz val="10"/>
        <color rgb="FF0000CC"/>
        <rFont val="Arial Narrow"/>
        <family val="2"/>
      </rPr>
      <t>CDA 17-03-2017:</t>
    </r>
    <r>
      <rPr>
        <sz val="10"/>
        <color theme="1"/>
        <rFont val="Arial Narrow"/>
        <family val="2"/>
      </rPr>
      <t xml:space="preserve"> Gestión Territorial solicita retirar del PAA.
</t>
    </r>
    <r>
      <rPr>
        <b/>
        <sz val="10"/>
        <color theme="1"/>
        <rFont val="Arial Narrow"/>
        <family val="2"/>
      </rPr>
      <t>Motivo de la solicitud de ajuste:</t>
    </r>
    <r>
      <rPr>
        <sz val="10"/>
        <color theme="1"/>
        <rFont val="Arial Narrow"/>
        <family val="2"/>
      </rPr>
      <t xml:space="preserve"> El proceso ha surtido una etapa de revisión exhaustiva  por parte de SEGEL, y fue devuelto para ajustes en estudio de mercado y un par de actividades. Por esta razón se requiere presentar solicitar nuevas cotizaciones en el mes de marzo de 2017, y hasta tanto no se  cuente con toda la información del mismo, se  solicita  retirar del Plan de Adquisiciones 2017.
</t>
    </r>
    <r>
      <rPr>
        <b/>
        <sz val="10"/>
        <color theme="1"/>
        <rFont val="Arial Narrow"/>
        <family val="2"/>
      </rPr>
      <t>Impacto sobre los recursos asignados</t>
    </r>
    <r>
      <rPr>
        <sz val="10"/>
        <color theme="1"/>
        <rFont val="Arial Narrow"/>
        <family val="2"/>
      </rPr>
      <t xml:space="preserve">: Dado que se realizará el proceso, con una actividad menos, el monto resultante del estudio del mercado será inferior al inicialmente estipulado.
</t>
    </r>
    <r>
      <rPr>
        <b/>
        <sz val="10"/>
        <rFont val="Arial Narrow"/>
        <family val="2"/>
      </rPr>
      <t xml:space="preserve">Efecto de la modificación solicitada sobre la oportunidad requerida en la adquisición del bien o servicio: </t>
    </r>
    <r>
      <rPr>
        <sz val="10"/>
        <color theme="1"/>
        <rFont val="Arial Narrow"/>
        <family val="2"/>
      </rPr>
      <t xml:space="preserve">De acuerdo a la  programación de actividades a realizar con el proceso  en mención, es necesario contar con toda la información pertinente para que cuando se de el proceso, éste cuente con toda la información para llevarlo a buen término.
</t>
    </r>
    <r>
      <rPr>
        <b/>
        <sz val="10"/>
        <color rgb="FF0000CC"/>
        <rFont val="Arial Narrow"/>
        <family val="2"/>
      </rPr>
      <t>CDA 09-05-2017</t>
    </r>
    <r>
      <rPr>
        <sz val="10"/>
        <color theme="1"/>
        <rFont val="Arial Narrow"/>
        <family val="2"/>
      </rPr>
      <t xml:space="preserve">: Gestión Territorial solicita  re-incorporar al plan de  adquisiciones del proceso en mención:  </t>
    </r>
    <r>
      <rPr>
        <b/>
        <sz val="10"/>
        <color theme="1"/>
        <rFont val="Arial Narrow"/>
        <family val="2"/>
      </rPr>
      <t xml:space="preserve">Fecha estimada de inicio de proceso: </t>
    </r>
    <r>
      <rPr>
        <sz val="10"/>
        <color theme="1"/>
        <rFont val="Arial Narrow"/>
        <family val="2"/>
      </rPr>
      <t xml:space="preserve">Junio de 2017;
</t>
    </r>
    <r>
      <rPr>
        <b/>
        <sz val="10"/>
        <color theme="1"/>
        <rFont val="Arial Narrow"/>
        <family val="2"/>
      </rPr>
      <t>Valor total estimado:</t>
    </r>
    <r>
      <rPr>
        <sz val="10"/>
        <color theme="1"/>
        <rFont val="Arial Narrow"/>
        <family val="2"/>
      </rPr>
      <t xml:space="preserve"> $400.000.000
</t>
    </r>
    <r>
      <rPr>
        <b/>
        <sz val="10"/>
        <color theme="1"/>
        <rFont val="Arial Narrow"/>
        <family val="2"/>
      </rPr>
      <t>Modalidad de selección:</t>
    </r>
    <r>
      <rPr>
        <sz val="10"/>
        <color theme="1"/>
        <rFont val="Arial Narrow"/>
        <family val="2"/>
      </rPr>
      <t xml:space="preserve"> Selección abreviada de menor cuantía
</t>
    </r>
    <r>
      <rPr>
        <b/>
        <sz val="10"/>
        <color theme="1"/>
        <rFont val="Arial Narrow"/>
        <family val="2"/>
      </rPr>
      <t>Motivo de la solicitud de ajuste:</t>
    </r>
    <r>
      <rPr>
        <sz val="10"/>
        <color theme="1"/>
        <rFont val="Arial Narrow"/>
        <family val="2"/>
      </rPr>
      <t xml:space="preserve"> El proceso ha surtido una etapa de revisión exhaustiva  por parte del área técnica, y cuenta con discusiones previas con SEGEL, ya se tienen cotizaciones y está listo para ser adjudicado en el mes de junio. 
</t>
    </r>
    <r>
      <rPr>
        <b/>
        <sz val="10"/>
        <color theme="1"/>
        <rFont val="Arial Narrow"/>
        <family val="2"/>
      </rPr>
      <t>Impacto sobre los recursos asignados</t>
    </r>
    <r>
      <rPr>
        <sz val="10"/>
        <color theme="1"/>
        <rFont val="Arial Narrow"/>
        <family val="2"/>
      </rPr>
      <t xml:space="preserve">: Dado que el proceso se tenía anteriormente en el plan de adquisiciones, y sus recursos no se han destinado para otra erogación, los recursos cuentan con la misma destinación y se utilizarán en la misma proporción.
</t>
    </r>
    <r>
      <rPr>
        <b/>
        <sz val="10"/>
        <color theme="1"/>
        <rFont val="Arial Narrow"/>
        <family val="2"/>
      </rPr>
      <t>Efecto de la modificación solicitada sobre la oportunidad requerida en la adquisición del bien o servicio:</t>
    </r>
    <r>
      <rPr>
        <sz val="10"/>
        <color theme="1"/>
        <rFont val="Arial Narrow"/>
        <family val="2"/>
      </rPr>
      <t xml:space="preserve"> De acuerdo a la  programación de actividades a realizar con el proceso  en mención, este se requiere con suma urgencia para   necesario contar con toda la información pertinente para que cuando se de el proceso, éste cuente con toda la información para llevarlo a buen término.
</t>
    </r>
    <r>
      <rPr>
        <b/>
        <sz val="10"/>
        <color rgb="FF0000CC"/>
        <rFont val="Arial Narrow"/>
        <family val="2"/>
      </rPr>
      <t>CDA 22-06-2017:</t>
    </r>
    <r>
      <rPr>
        <sz val="10"/>
        <color theme="1"/>
        <rFont val="Arial Narrow"/>
        <family val="2"/>
      </rPr>
      <t xml:space="preserve"> Gestión Territorial informa que el proceso se encuentra en etapa de presentación oficial de  ofertas.
</t>
    </r>
    <r>
      <rPr>
        <b/>
        <sz val="10"/>
        <color rgb="FF0000CC"/>
        <rFont val="Arial Narrow"/>
        <family val="2"/>
      </rPr>
      <t>CDA 17-07-2017</t>
    </r>
    <r>
      <rPr>
        <sz val="10"/>
        <color theme="1"/>
        <rFont val="Arial Narrow"/>
        <family val="2"/>
      </rPr>
      <t>: Gestión Territorial informa que el proceso fue contratado el 10-07-2017</t>
    </r>
  </si>
  <si>
    <t xml:space="preserve">1 CDA para cada Contratista </t>
  </si>
  <si>
    <t>Del 6/07/2017 al 10/07/2017</t>
  </si>
  <si>
    <r>
      <rPr>
        <b/>
        <sz val="10"/>
        <color rgb="FF0000CC"/>
        <rFont val="Arial Narrow"/>
        <family val="2"/>
      </rPr>
      <t>CDA 17-07-2017</t>
    </r>
    <r>
      <rPr>
        <sz val="10"/>
        <color theme="1"/>
        <rFont val="Arial Narrow"/>
        <family val="2"/>
      </rPr>
      <t>: Gestión Territorial informa que el proceso se realizó del 06-07-2017 al 10-07-2017.</t>
    </r>
  </si>
  <si>
    <r>
      <rPr>
        <b/>
        <sz val="10"/>
        <color rgb="FF0000CC"/>
        <rFont val="Arial Narrow"/>
        <family val="2"/>
      </rPr>
      <t xml:space="preserve">CDA 20-02-2017: </t>
    </r>
    <r>
      <rPr>
        <sz val="10"/>
        <color theme="1"/>
        <rFont val="Arial Narrow"/>
        <family val="2"/>
      </rPr>
      <t xml:space="preserve">La DAF solicita los siguientes ajustes:
</t>
    </r>
    <r>
      <rPr>
        <b/>
        <sz val="10"/>
        <color theme="1"/>
        <rFont val="Arial Narrow"/>
        <family val="2"/>
      </rPr>
      <t>Fecha de Inicio:</t>
    </r>
    <r>
      <rPr>
        <sz val="10"/>
        <color theme="1"/>
        <rFont val="Arial Narrow"/>
        <family val="2"/>
      </rPr>
      <t xml:space="preserve"> De febrero de 2017  a marzo 2017
</t>
    </r>
    <r>
      <rPr>
        <b/>
        <sz val="10"/>
        <color theme="1"/>
        <rFont val="Arial Narrow"/>
        <family val="2"/>
      </rPr>
      <t>Valor del Proceso:</t>
    </r>
    <r>
      <rPr>
        <sz val="10"/>
        <color theme="1"/>
        <rFont val="Arial Narrow"/>
        <family val="2"/>
      </rPr>
      <t xml:space="preserve"> Planificado por $40.000.000. El valor de acuerdo con la necesidad de la entidad, relacionada con la  adquisición de 5 escáneres es de $81.395.010.
</t>
    </r>
    <r>
      <rPr>
        <b/>
        <sz val="10"/>
        <color theme="1"/>
        <rFont val="Arial Narrow"/>
        <family val="2"/>
      </rPr>
      <t>Tipos de Proceso:</t>
    </r>
    <r>
      <rPr>
        <sz val="10"/>
        <color theme="1"/>
        <rFont val="Arial Narrow"/>
        <family val="2"/>
      </rPr>
      <t xml:space="preserve"> Por el ajuste en el precio probable en la contratación se debe cambiar el tipo de proceso por selección abreviada menor cuantía.
</t>
    </r>
    <r>
      <rPr>
        <b/>
        <sz val="10"/>
        <color theme="1"/>
        <rFont val="Arial Narrow"/>
        <family val="2"/>
      </rPr>
      <t>Motivo de la solicitud</t>
    </r>
    <r>
      <rPr>
        <sz val="10"/>
        <color theme="1"/>
        <rFont val="Arial Narrow"/>
        <family val="2"/>
      </rPr>
      <t xml:space="preserve">: Se realiza la solicitud por cuanto las cotizaciones obtenidas de los equipos no son uniformes y no tienen las mismas características que las hagan comparables.
</t>
    </r>
    <r>
      <rPr>
        <b/>
        <sz val="10"/>
        <color theme="1"/>
        <rFont val="Arial Narrow"/>
        <family val="2"/>
      </rPr>
      <t>Efecto de la modificación sobre la oportunidad de adquisición:</t>
    </r>
    <r>
      <rPr>
        <sz val="10"/>
        <color theme="1"/>
        <rFont val="Arial Narrow"/>
        <family val="2"/>
      </rPr>
      <t xml:space="preserve"> La entidad cuenta con 4 escáneres alquilados hasta el mes de abril de 2017, por lo que el cambio no tiene efectos negativos en la prestación del servicio.
</t>
    </r>
    <r>
      <rPr>
        <b/>
        <sz val="10"/>
        <color rgb="FF0000CC"/>
        <rFont val="Arial Narrow"/>
        <family val="2"/>
      </rPr>
      <t>CDA 24-04-2017:</t>
    </r>
    <r>
      <rPr>
        <sz val="10"/>
        <color theme="1"/>
        <rFont val="Arial Narrow"/>
        <family val="2"/>
      </rPr>
      <t xml:space="preserve"> El grupo logístico solicita el  ajuste: en la fecha de inicio de  Marzo de 2017 a  Mayo de 2017
</t>
    </r>
    <r>
      <rPr>
        <b/>
        <sz val="10"/>
        <color theme="1"/>
        <rFont val="Arial Narrow"/>
        <family val="2"/>
      </rPr>
      <t>Motivo de la solicitud de ajuste:</t>
    </r>
    <r>
      <rPr>
        <sz val="10"/>
        <color theme="1"/>
        <rFont val="Arial Narrow"/>
        <family val="2"/>
      </rPr>
      <t xml:space="preserve"> Los estudios previos fueron radicados en SEGEL y devueltos al área, para realizar precisiones técnicas.
</t>
    </r>
    <r>
      <rPr>
        <b/>
        <sz val="10"/>
        <color theme="1"/>
        <rFont val="Arial Narrow"/>
        <family val="2"/>
      </rPr>
      <t>Impacto sobre los recursos asignados:</t>
    </r>
    <r>
      <rPr>
        <sz val="10"/>
        <color theme="1"/>
        <rFont val="Arial Narrow"/>
        <family val="2"/>
      </rPr>
      <t xml:space="preserve"> No tiene efecto negativo.
</t>
    </r>
    <r>
      <rPr>
        <b/>
        <sz val="10"/>
        <color theme="1"/>
        <rFont val="Arial Narrow"/>
        <family val="2"/>
      </rPr>
      <t xml:space="preserve">Efecto de la modificación solicitada sobre la oportunidad requerida en la adquisición del bien o servicio: </t>
    </r>
    <r>
      <rPr>
        <sz val="10"/>
        <color theme="1"/>
        <rFont val="Arial Narrow"/>
        <family val="2"/>
      </rPr>
      <t xml:space="preserve">No  se altera la oportunidad en la satisfacción de la necesidad debido actualmente la Entidad cuenta con un proveedor que presta el servicio.
</t>
    </r>
    <r>
      <rPr>
        <b/>
        <sz val="10"/>
        <color rgb="FF0000CC"/>
        <rFont val="Arial Narrow"/>
        <family val="2"/>
      </rPr>
      <t xml:space="preserve">
CDA 22-06-2017: </t>
    </r>
    <r>
      <rPr>
        <sz val="10"/>
        <color theme="1"/>
        <rFont val="Arial Narrow"/>
        <family val="2"/>
      </rPr>
      <t xml:space="preserve">El grupo logístico informa que el proceso fue publicado, con recepción de ofertas el 15-06-2017.
</t>
    </r>
    <r>
      <rPr>
        <b/>
        <sz val="10"/>
        <color rgb="FF0000CC"/>
        <rFont val="Arial Narrow"/>
        <family val="2"/>
      </rPr>
      <t>CDA 17-07-2017:</t>
    </r>
    <r>
      <rPr>
        <sz val="10"/>
        <color theme="1"/>
        <rFont val="Arial Narrow"/>
        <family val="2"/>
      </rPr>
      <t xml:space="preserve"> El grupo logístico informa que el proceso se encuentra en suscripción del contrato.</t>
    </r>
  </si>
  <si>
    <t>Seguro de Automóviles</t>
  </si>
  <si>
    <t>Adquisición de chapas de seguridad para los depósitos de la Entidad</t>
  </si>
  <si>
    <t>Adquisición de estatutos tributarios y material jurídico</t>
  </si>
  <si>
    <t>Presupuesto de Entidad Nacional</t>
  </si>
  <si>
    <r>
      <rPr>
        <b/>
        <sz val="10"/>
        <color rgb="FF0000CC"/>
        <rFont val="Arial Narrow"/>
        <family val="2"/>
      </rPr>
      <t xml:space="preserve">CDA 09-05-2017:  </t>
    </r>
    <r>
      <rPr>
        <sz val="10"/>
        <rFont val="Arial Narrow"/>
        <family val="2"/>
      </rPr>
      <t xml:space="preserve">Se solicita  la incorporación del plan de adquisiciones del proceso en mención.
</t>
    </r>
    <r>
      <rPr>
        <b/>
        <sz val="10"/>
        <rFont val="Arial Narrow"/>
        <family val="2"/>
      </rPr>
      <t>Fecha estimada de inicio de proceso:</t>
    </r>
    <r>
      <rPr>
        <sz val="10"/>
        <rFont val="Arial Narrow"/>
        <family val="2"/>
      </rPr>
      <t xml:space="preserve"> 05/2017
</t>
    </r>
    <r>
      <rPr>
        <b/>
        <sz val="10"/>
        <rFont val="Arial Narrow"/>
        <family val="2"/>
      </rPr>
      <t>Valor total estimado:</t>
    </r>
    <r>
      <rPr>
        <sz val="10"/>
        <rFont val="Arial Narrow"/>
        <family val="2"/>
      </rPr>
      <t xml:space="preserve"> por definir de acuerdo a  cotizaciones que están llegando y que promedian los $25.000.000
</t>
    </r>
    <r>
      <rPr>
        <b/>
        <sz val="10"/>
        <rFont val="Arial Narrow"/>
        <family val="2"/>
      </rPr>
      <t>Modalidad de selección:</t>
    </r>
    <r>
      <rPr>
        <sz val="10"/>
        <rFont val="Arial Narrow"/>
        <family val="2"/>
      </rPr>
      <t xml:space="preserve"> Selección abreviada de mínima cuantía
</t>
    </r>
    <r>
      <rPr>
        <b/>
        <sz val="10"/>
        <rFont val="Arial Narrow"/>
        <family val="2"/>
      </rPr>
      <t>Motivo de la solicitud de ajuste:</t>
    </r>
    <r>
      <rPr>
        <sz val="10"/>
        <rFont val="Arial Narrow"/>
        <family val="2"/>
      </rPr>
      <t xml:space="preserve"> El proceso ha surtido una etapa de revisión exhaustiva  por parte del área técnica, y cuenta con discusiones previas con SEGEL, ya se tienen cotizaciones y está listo para ser adjudicado en el mes de junio. 
</t>
    </r>
    <r>
      <rPr>
        <b/>
        <sz val="10"/>
        <rFont val="Arial Narrow"/>
        <family val="2"/>
      </rPr>
      <t xml:space="preserve">Impacto sobre los recursos asignados: </t>
    </r>
    <r>
      <rPr>
        <sz val="10"/>
        <rFont val="Arial Narrow"/>
        <family val="2"/>
      </rPr>
      <t xml:space="preserve">Dado que el proceso se tenía anteriormente en el plan de adquisiciones, y sus recursos no se han destinado para otra erogación, los recursos cuentan con la misma destinación y se utilizarán en la misma proporción planificada inicialmente, a través de dos procesos (Valor  inicial un solo proceso $70 millones).
</t>
    </r>
    <r>
      <rPr>
        <b/>
        <sz val="10"/>
        <rFont val="Arial Narrow"/>
        <family val="2"/>
      </rPr>
      <t xml:space="preserve">Efecto de la modificación solicitada sobre la oportunidad requerida en la adquisición del bien o servicio: </t>
    </r>
    <r>
      <rPr>
        <sz val="10"/>
        <rFont val="Arial Narrow"/>
        <family val="2"/>
      </rPr>
      <t xml:space="preserve">De acuerdo a la  programación de actividades a realizar con el proceso  en mención, este se requiere con suma urgencia para   necesario contar con toda la información pertinente para que cuando se de el proceso, éste cuente con toda la información para llevarlo a buen término.
</t>
    </r>
    <r>
      <rPr>
        <b/>
        <sz val="10"/>
        <color rgb="FF0000CC"/>
        <rFont val="Arial Narrow"/>
        <family val="2"/>
      </rPr>
      <t>CDA 22-06-2017:</t>
    </r>
    <r>
      <rPr>
        <sz val="10"/>
        <rFont val="Arial Narrow"/>
        <family val="2"/>
      </rPr>
      <t xml:space="preserve">  Se solicita retirar del PAA. Se recomienda realizar una reunión con el equipo de Gestión Territorial, el propietario de la oficina y la administración a fin de concertar los requisitos y necesidades a cumplir para llevar a cabo las adecuaciones, antes de volver a incluir este proceso, a fin de evitar posibles confusiones en los posibles oferentes. </t>
    </r>
  </si>
  <si>
    <r>
      <t xml:space="preserve">CDA 24-04-2017: </t>
    </r>
    <r>
      <rPr>
        <sz val="10"/>
        <rFont val="Arial Narrow"/>
        <family val="2"/>
      </rPr>
      <t xml:space="preserve">Gestión Territorial solicita ajustar retirar el proceso.
</t>
    </r>
    <r>
      <rPr>
        <b/>
        <sz val="10"/>
        <color theme="1"/>
        <rFont val="Arial Narrow"/>
        <family val="2"/>
      </rPr>
      <t>Motivo de la solicitud de ajuste:</t>
    </r>
    <r>
      <rPr>
        <sz val="10"/>
        <color theme="1"/>
        <rFont val="Arial Narrow"/>
        <family val="2"/>
      </rPr>
      <t xml:space="preserve"> Teniendo en cuenta que el diseño, puesta en marcha y actividades iniciales de operación de la Red CTeI estuvo a cargo de University of Reading, delivery partner del Fondo Newton, hasta el 31 de marzo de 2017 y aún continua el proceso de recibo y planeación de las actividades de sostenibilidad que se desarrollarán en adelante, debe ampliarse el alcance de los talleres y sobre esta base estimar el presupuesto oficial de la contratación. Por esta razón se requiere solicitar cotizaciones con base en las especificaciones técnicas definidas con mayor detalle en el mes de abril de 2017, así mismo se busca realizar la integración de este proceso con el proceso de operador logístico, el cual requiere que estas cotizaciones se armonicen con las del proceso inicial. Por estas razones, y hasta tanto no se cuente con toda la información, se  solicita  retirar del Plan de Adquisiciones 2017.
</t>
    </r>
    <r>
      <rPr>
        <b/>
        <sz val="10"/>
        <color theme="1"/>
        <rFont val="Arial Narrow"/>
        <family val="2"/>
      </rPr>
      <t>Impacto sobre los recursos asignados:</t>
    </r>
    <r>
      <rPr>
        <sz val="10"/>
        <color theme="1"/>
        <rFont val="Arial Narrow"/>
        <family val="2"/>
      </rPr>
      <t xml:space="preserve"> Se definirán ciudades, cantidad de invitados y demás variables logísticas que incidan en la determinación del presupuesto y su modelo de operación, para lo cual se estima que el presupuesto se encuentre cercano a lo inicialmente estimado o bien sea  inferior.
</t>
    </r>
    <r>
      <rPr>
        <b/>
        <sz val="10"/>
        <color theme="1"/>
        <rFont val="Arial Narrow"/>
        <family val="2"/>
      </rPr>
      <t>Efecto de la modificación solicitada sobre la oportunidad requerida en la adquisición del bien o servicio:</t>
    </r>
    <r>
      <rPr>
        <sz val="10"/>
        <color theme="1"/>
        <rFont val="Arial Narrow"/>
        <family val="2"/>
      </rPr>
      <t xml:space="preserve"> De acuerdo a la  programación de actividades a realizar con el proceso  en mención, es necesario contar con toda la información pertinente para que cuando se de el proceso, éste cuente con todas las especificaciones técnicas claras para llevarlo a buen término. Este proceso puede contratarse en el mes de mayo sin que se afecte su impacto</t>
    </r>
  </si>
  <si>
    <t>1 Servicio de garantía</t>
  </si>
  <si>
    <r>
      <rPr>
        <b/>
        <sz val="10"/>
        <color rgb="FF0000CC"/>
        <rFont val="Arial Narrow"/>
        <family val="2"/>
      </rPr>
      <t>CDA 17-03-2017:</t>
    </r>
    <r>
      <rPr>
        <sz val="10"/>
        <color theme="1"/>
        <rFont val="Arial Narrow"/>
        <family val="2"/>
      </rPr>
      <t xml:space="preserve">  La Oficina TIC  informa que se tiene programado radicar el 21/04/2017, por tanto solicita ajuste en la fecha de inicio de marzo a mayo de 2017:
</t>
    </r>
    <r>
      <rPr>
        <b/>
        <sz val="10"/>
        <color theme="1"/>
        <rFont val="Arial Narrow"/>
        <family val="2"/>
      </rPr>
      <t xml:space="preserve">Motivo de la solicitud de ajuste: </t>
    </r>
    <r>
      <rPr>
        <sz val="10"/>
        <color theme="1"/>
        <rFont val="Arial Narrow"/>
        <family val="2"/>
      </rPr>
      <t xml:space="preserve">El tipo de contratación para este proceso es un Concurso de Méritos abierto y dada la complejidad de esta contratación se requiere de Mesas de Trabajo con las diferente áreas que intervienen en la elaboración de los Estudios Previos como (Jurídica, Financiera y el Área Técnica Oficina TIC) lo cual implica un mayor tiempo para la elaboración y revisión de los documentos. 
</t>
    </r>
    <r>
      <rPr>
        <b/>
        <sz val="10"/>
        <color theme="1"/>
        <rFont val="Arial Narrow"/>
        <family val="2"/>
      </rPr>
      <t>Efecto de la modificación solicitada sobre la oportunidad requerida en la adquisición del bien o servicio:</t>
    </r>
    <r>
      <rPr>
        <sz val="10"/>
        <color theme="1"/>
        <rFont val="Arial Narrow"/>
        <family val="2"/>
      </rPr>
      <t xml:space="preserve"> La re-programación del proceso no afecta el cumplimiento de metas institucionales, ni indisponibilidad de servicios tecnológicos, aunque si atrasa el avance en la implementación del eje temático de Tics para la Gestión de la estrategia de Gobierno en Línea – GEL en la Entidad. 
</t>
    </r>
    <r>
      <rPr>
        <b/>
        <sz val="10"/>
        <color rgb="FF0000CC"/>
        <rFont val="Arial Narrow"/>
        <family val="2"/>
      </rPr>
      <t>CDA  24-04-2017:</t>
    </r>
    <r>
      <rPr>
        <sz val="10"/>
        <color theme="1"/>
        <rFont val="Arial Narrow"/>
        <family val="2"/>
      </rPr>
      <t xml:space="preserve">  La Oficina TIC  informa que se tiene programado radicar el 08/05/2017, por lo tanto se solicita ajustar la fecha de inicio de  Mayo de 2017 a  Junio de 2017:
</t>
    </r>
    <r>
      <rPr>
        <b/>
        <sz val="10"/>
        <color theme="1"/>
        <rFont val="Arial Narrow"/>
        <family val="2"/>
      </rPr>
      <t>Motivo de la solicitud de ajuste:</t>
    </r>
    <r>
      <rPr>
        <sz val="10"/>
        <color theme="1"/>
        <rFont val="Arial Narrow"/>
        <family val="2"/>
      </rPr>
      <t xml:space="preserve"> Previo a la elaboración de los estudios previos, se hizo necesario realizar diferentes sesiones de trabajo para analizar las diferentes iniciativas definidas en el Plan Estratégico de TI, adicionalmente el análisis de diferentes formas de abordar el ejercicio de implementación de la Arquitectura Empresarial para la Gestión de TI de Colciencias, en su segunda fase. 
</t>
    </r>
    <r>
      <rPr>
        <b/>
        <sz val="10"/>
        <color theme="1"/>
        <rFont val="Arial Narrow"/>
        <family val="2"/>
      </rPr>
      <t>Impacto sobre los recursos asignados:</t>
    </r>
    <r>
      <rPr>
        <sz val="10"/>
        <color theme="1"/>
        <rFont val="Arial Narrow"/>
        <family val="2"/>
      </rPr>
      <t xml:space="preserve"> N.A.
</t>
    </r>
    <r>
      <rPr>
        <b/>
        <sz val="10"/>
        <color theme="1"/>
        <rFont val="Arial Narrow"/>
        <family val="2"/>
      </rPr>
      <t>Efecto de la modificación solicitada sobre la oportunidad requerida en la adquisición del bien o servicio:</t>
    </r>
    <r>
      <rPr>
        <sz val="10"/>
        <color theme="1"/>
        <rFont val="Arial Narrow"/>
        <family val="2"/>
      </rPr>
      <t xml:space="preserve"> La re-programación del proceso no afecta el cumplimiento de metas institucionales, ni indisponibilidad de servicios tecnológicos.  Inicialmente se tenía previsto la ejecución de esta segunda fase en el segundo semestre de 2017.  
</t>
    </r>
    <r>
      <rPr>
        <b/>
        <sz val="10"/>
        <color rgb="FF0000CC"/>
        <rFont val="Arial Narrow"/>
        <family val="2"/>
      </rPr>
      <t>CDA  22-06-2017:</t>
    </r>
    <r>
      <rPr>
        <sz val="10"/>
        <color theme="1"/>
        <rFont val="Arial Narrow"/>
        <family val="2"/>
      </rPr>
      <t xml:space="preserve">  La Oficina TIC  informa que el  memorando de solicitud de inicio de proceso se radica en SEGEL el 01/06/2017
</t>
    </r>
    <r>
      <rPr>
        <b/>
        <sz val="10"/>
        <color rgb="FF0000CC"/>
        <rFont val="Arial Narrow"/>
        <family val="2"/>
      </rPr>
      <t xml:space="preserve">
CDA  17-07-2017: </t>
    </r>
    <r>
      <rPr>
        <sz val="10"/>
        <color theme="1"/>
        <rFont val="Arial Narrow"/>
        <family val="2"/>
      </rPr>
      <t xml:space="preserve"> La Oficina TIC  informa que se recibieron observaciones de SEGEL el 12/06/2017; se envió memorando de alcance dando respuestas a observaciones a SEGEL el 16/06/2017. Pendiente programación de Comité de Contratación por SEGEL. Se solicita el siguiente ajuste:
</t>
    </r>
    <r>
      <rPr>
        <b/>
        <sz val="10"/>
        <color theme="1"/>
        <rFont val="Arial Narrow"/>
        <family val="2"/>
      </rPr>
      <t xml:space="preserve">Campo con el ajuste realizado: </t>
    </r>
    <r>
      <rPr>
        <sz val="10"/>
        <color theme="1"/>
        <rFont val="Arial Narrow"/>
        <family val="2"/>
      </rPr>
      <t xml:space="preserve">Fecha Inicio del proceso de selección: Julio 2017; Fecha de presentación de ofertas: Agosto 2017; Duración estimada del contrato: 5 meses
</t>
    </r>
    <r>
      <rPr>
        <b/>
        <sz val="10"/>
        <color theme="1"/>
        <rFont val="Arial Narrow"/>
        <family val="2"/>
      </rPr>
      <t>Motivo de la solicitud de ajuste</t>
    </r>
    <r>
      <rPr>
        <sz val="10"/>
        <color theme="1"/>
        <rFont val="Arial Narrow"/>
        <family val="2"/>
      </rPr>
      <t>: La solicitud de inicio de proceso fue radicada en SEGEL el 1 de junio de 2017, recibiéndose observaciones a través de memorando de fecha 12 de junio de 2017.  Al respecto la Oficina TIC dio respuesta mediante memorando el 16 de junio de 2017.  Con corte 17 de julio se encuentra pendiente la programación del Comité de Contratación.</t>
    </r>
  </si>
  <si>
    <r>
      <t xml:space="preserve">CDA 17-03-2017:  La Oficina TIC  informa que se tiene programado radicar el 28/03/2017
CDA  24-04-2017:  </t>
    </r>
    <r>
      <rPr>
        <sz val="10"/>
        <rFont val="Arial Narrow"/>
        <family val="2"/>
      </rPr>
      <t xml:space="preserve">La Oficina TIC  informa e encuentran en ajuste los estudios previos, porque se recibió propuesta económica el 21/04/2017, incrementándose el presupuesto, por lo cual se solicita el siguiente ajuste:
</t>
    </r>
    <r>
      <rPr>
        <b/>
        <sz val="10"/>
        <rFont val="Arial Narrow"/>
        <family val="2"/>
      </rPr>
      <t xml:space="preserve">Campo original que se desea ajustar: </t>
    </r>
    <r>
      <rPr>
        <sz val="10"/>
        <rFont val="Arial Narrow"/>
        <family val="2"/>
      </rPr>
      <t xml:space="preserve">Fecha estimada de inicio de proceso: Abril de 2017; Valor total estimado: $12.180.000; Valor estimado en la vigencia actual: $12.180.000
</t>
    </r>
    <r>
      <rPr>
        <b/>
        <sz val="10"/>
        <rFont val="Arial Narrow"/>
        <family val="2"/>
      </rPr>
      <t xml:space="preserve">Campo con el ajuste realizado:  </t>
    </r>
    <r>
      <rPr>
        <sz val="10"/>
        <rFont val="Arial Narrow"/>
        <family val="2"/>
      </rPr>
      <t xml:space="preserve">Fecha estimada de inicio de proceso: Mayo de 2017; Valor total estimado: $24.785.743; Valor estimado en la vigencia actual: $24.785.743
</t>
    </r>
    <r>
      <rPr>
        <b/>
        <sz val="10"/>
        <rFont val="Arial Narrow"/>
        <family val="2"/>
      </rPr>
      <t xml:space="preserve">Motivo de la solicitud de ajuste: </t>
    </r>
    <r>
      <rPr>
        <sz val="10"/>
        <rFont val="Arial Narrow"/>
        <family val="2"/>
      </rPr>
      <t xml:space="preserve">Se recibió propuesta económica el 21 de abril de 2017, se encuentran pendientes los documentos de la firma y la certificación de exclusividad del fabricante, y según propuesta recibida el presupuesto se duplicó respecto al inicialmente programado después de visita técnica realizada por la firma RICOH para revisar equipos y servicio requerido.
Impacto sobre los recursos asignados: N.A.
</t>
    </r>
    <r>
      <rPr>
        <b/>
        <sz val="10"/>
        <rFont val="Arial Narrow"/>
        <family val="2"/>
      </rPr>
      <t xml:space="preserve">Efecto de la modificación solicitada sobre la oportunidad requerida en la adquisición del bien o servicio: </t>
    </r>
    <r>
      <rPr>
        <sz val="10"/>
        <rFont val="Arial Narrow"/>
        <family val="2"/>
      </rPr>
      <t xml:space="preserve">No afecta la prestación del servicio ni el cumplimiento de metas, pues estaba previsto inicialmente la suscripción del contrato en mayo de 2017.  El presupuesto adicional se toma de recursos liberados de otras contrataciones adjudicadas por menor valor.
</t>
    </r>
    <r>
      <rPr>
        <b/>
        <sz val="10"/>
        <color rgb="FF0000CC"/>
        <rFont val="Arial Narrow"/>
        <family val="2"/>
      </rPr>
      <t xml:space="preserve">
CDA  22-06-2017:  </t>
    </r>
    <r>
      <rPr>
        <sz val="10"/>
        <rFont val="Arial Narrow"/>
        <family val="2"/>
      </rPr>
      <t>La Oficina TIC  informa que el contrato fue  legalizado el 2 de junio de 2017.</t>
    </r>
  </si>
  <si>
    <r>
      <rPr>
        <b/>
        <sz val="10"/>
        <color rgb="FF0000CC"/>
        <rFont val="Arial Narrow"/>
        <family val="2"/>
      </rPr>
      <t>CDA 17-03-2017:</t>
    </r>
    <r>
      <rPr>
        <sz val="10"/>
        <color theme="1"/>
        <rFont val="Arial Narrow"/>
        <family val="2"/>
      </rPr>
      <t xml:space="preserve"> La DAF solicita la inclusión al PAA con fecha de inicio abril de 2017.
</t>
    </r>
    <r>
      <rPr>
        <b/>
        <sz val="10"/>
        <color theme="1"/>
        <rFont val="Arial Narrow"/>
        <family val="2"/>
      </rPr>
      <t>Motivo de la solicitud de ajuste</t>
    </r>
    <r>
      <rPr>
        <sz val="10"/>
        <color theme="1"/>
        <rFont val="Arial Narrow"/>
        <family val="2"/>
      </rPr>
      <t xml:space="preserve">: Se  realiza la solicitud por la rotación en los colaboradores de la entidad. Las personas que han ingresado recientemente no tienen carné para desplazarse en las instalaciones de la entidad, lo cual es un requisito por temas de seguridad e igualmente lo necesitan para asistir a eventos externos en representación de Colciencias. 
</t>
    </r>
    <r>
      <rPr>
        <b/>
        <sz val="10"/>
        <color theme="1"/>
        <rFont val="Arial Narrow"/>
        <family val="2"/>
      </rPr>
      <t xml:space="preserve">Efecto de la modificación solicitada sobre la oportunidad requerida en la adquisición del bien o servicio: </t>
    </r>
    <r>
      <rPr>
        <sz val="10"/>
        <color theme="1"/>
        <rFont val="Arial Narrow"/>
        <family val="2"/>
      </rPr>
      <t xml:space="preserve">La solicitud es pertinente por estar encaminada a satisfacer una necesidad de la administración
</t>
    </r>
    <r>
      <rPr>
        <b/>
        <sz val="10"/>
        <color rgb="FF0000CC"/>
        <rFont val="Arial Narrow"/>
        <family val="2"/>
      </rPr>
      <t xml:space="preserve">CDA 09-05-2017: </t>
    </r>
    <r>
      <rPr>
        <sz val="10"/>
        <rFont val="Arial Narrow"/>
        <family val="2"/>
      </rPr>
      <t>Se solicita el siguiente ajuste:</t>
    </r>
    <r>
      <rPr>
        <sz val="10"/>
        <color theme="1"/>
        <rFont val="Arial Narrow"/>
        <family val="2"/>
      </rPr>
      <t xml:space="preserve">
</t>
    </r>
    <r>
      <rPr>
        <b/>
        <sz val="10"/>
        <color theme="1"/>
        <rFont val="Arial Narrow"/>
        <family val="2"/>
      </rPr>
      <t xml:space="preserve">Campos con el ajuste realizado: </t>
    </r>
    <r>
      <rPr>
        <sz val="10"/>
        <color theme="1"/>
        <rFont val="Arial Narrow"/>
        <family val="2"/>
      </rPr>
      <t xml:space="preserve">Códigos UNSPSC: 43212114; Descripción : Adquisición de impresora para la elaboración de carnés de identificación para los funcionarios y contratistas de la entidad.
Fecha estimada de presentación de ofertas: Junio de 2017; Duración estimada del contrato (meses): 2; Modalidad de selección: Proceso de Selección de Mínima cuantía;  Valor total estimado: $7.000.000
Valor estimado en la vigencia actual: $7.000.000.
</t>
    </r>
    <r>
      <rPr>
        <b/>
        <sz val="10"/>
        <color theme="1"/>
        <rFont val="Arial Narrow"/>
        <family val="2"/>
      </rPr>
      <t xml:space="preserve">Motivo de la solicitud de ajuste: </t>
    </r>
    <r>
      <rPr>
        <sz val="10"/>
        <color theme="1"/>
        <rFont val="Arial Narrow"/>
        <family val="2"/>
      </rPr>
      <t xml:space="preserve">Los funcionarios y contratistas deben estar identificados con un documento requerido por la entidad, la adquisición de un equipo reducirá los tiempos de entrega en la impresión, además de los tramites admirativos por  futuras contrataciones requiriendo los carnés   
</t>
    </r>
    <r>
      <rPr>
        <b/>
        <sz val="10"/>
        <color theme="1"/>
        <rFont val="Arial Narrow"/>
        <family val="2"/>
      </rPr>
      <t>Impacto sobre los recursos asignados:</t>
    </r>
    <r>
      <rPr>
        <sz val="10"/>
        <color theme="1"/>
        <rFont val="Arial Narrow"/>
        <family val="2"/>
      </rPr>
      <t xml:space="preserve"> No tiene efecto negativo pues la entidad cuenta con recursos para esta adquisición, sin embargo el presupuesto estimado esta sujeto al estudio de mercado
</t>
    </r>
    <r>
      <rPr>
        <b/>
        <sz val="10"/>
        <color theme="1"/>
        <rFont val="Arial Narrow"/>
        <family val="2"/>
      </rPr>
      <t xml:space="preserve">Efecto de la modificación solicitada sobre la oportunidad requerida en la adquisición del bien o servicio: </t>
    </r>
    <r>
      <rPr>
        <sz val="10"/>
        <color theme="1"/>
        <rFont val="Arial Narrow"/>
        <family val="2"/>
      </rPr>
      <t xml:space="preserve">se mejoran los tiempos respuesta en suplir la necesidad de identificación de los funcionarios y contratistas.
</t>
    </r>
    <r>
      <rPr>
        <b/>
        <sz val="10"/>
        <color rgb="FF0000CC"/>
        <rFont val="Arial Narrow"/>
        <family val="2"/>
      </rPr>
      <t xml:space="preserve">
CDA 22-06-2017:</t>
    </r>
    <r>
      <rPr>
        <sz val="10"/>
        <color theme="1"/>
        <rFont val="Arial Narrow"/>
        <family val="2"/>
      </rPr>
      <t xml:space="preserve"> El grupo logístico informa que el proceso fue  radicado en SEGEL el 01-06-2017
</t>
    </r>
    <r>
      <rPr>
        <sz val="10"/>
        <color rgb="FF0000CC"/>
        <rFont val="Arial Narrow"/>
        <family val="2"/>
      </rPr>
      <t xml:space="preserve">
</t>
    </r>
    <r>
      <rPr>
        <b/>
        <sz val="10"/>
        <color rgb="FF0000CC"/>
        <rFont val="Arial Narrow"/>
        <family val="2"/>
      </rPr>
      <t>CDA 17-07-2017:</t>
    </r>
    <r>
      <rPr>
        <sz val="10"/>
        <color rgb="FF0000CC"/>
        <rFont val="Arial Narrow"/>
        <family val="2"/>
      </rPr>
      <t xml:space="preserve"> </t>
    </r>
    <r>
      <rPr>
        <sz val="10"/>
        <color theme="1"/>
        <rFont val="Arial Narrow"/>
        <family val="2"/>
      </rPr>
      <t xml:space="preserve">El grupo logístico informa que el proceso fue publicado.
</t>
    </r>
    <r>
      <rPr>
        <b/>
        <sz val="10"/>
        <color rgb="FF0000CC"/>
        <rFont val="Arial Narrow"/>
        <family val="2"/>
      </rPr>
      <t xml:space="preserve">CDA 29-08-2017: </t>
    </r>
    <r>
      <rPr>
        <sz val="10"/>
        <color theme="1"/>
        <rFont val="Arial Narrow"/>
        <family val="2"/>
      </rPr>
      <t>El grupo logístico informa que el proceso fue contratado</t>
    </r>
  </si>
  <si>
    <r>
      <rPr>
        <b/>
        <sz val="10"/>
        <color rgb="FF0000CC"/>
        <rFont val="Arial Narrow"/>
        <family val="2"/>
      </rPr>
      <t>CDA 22-06-2017:</t>
    </r>
    <r>
      <rPr>
        <sz val="10"/>
        <color theme="1"/>
        <rFont val="Arial Narrow"/>
        <family val="2"/>
      </rPr>
      <t xml:space="preserve"> El grupo logístico solicita el siguiente ajuste:
</t>
    </r>
    <r>
      <rPr>
        <b/>
        <sz val="10"/>
        <color theme="1"/>
        <rFont val="Arial Narrow"/>
        <family val="2"/>
      </rPr>
      <t xml:space="preserve">Campo original que se desea ajustar: </t>
    </r>
    <r>
      <rPr>
        <sz val="10"/>
        <color theme="1"/>
        <rFont val="Arial Narrow"/>
        <family val="2"/>
      </rPr>
      <t xml:space="preserve"> Fecha estimada de inicio de proceso de selección: Mayo de 2017,  Modalidad de selección: Selección abreviada de menor cuantía, Valor total estimado: $286.000.000
</t>
    </r>
    <r>
      <rPr>
        <b/>
        <sz val="10"/>
        <color theme="1"/>
        <rFont val="Arial Narrow"/>
        <family val="2"/>
      </rPr>
      <t xml:space="preserve">Campo con el ajuste realizado: </t>
    </r>
    <r>
      <rPr>
        <sz val="10"/>
        <color theme="1"/>
        <rFont val="Arial Narrow"/>
        <family val="2"/>
      </rPr>
      <t>Fecha estimada de inicio de proceso de selección: Junio de 2017,  Modalidad de selección: Contratación directa,  Valor total estimado:</t>
    </r>
    <r>
      <rPr>
        <b/>
        <sz val="10"/>
        <color theme="1"/>
        <rFont val="Arial Narrow"/>
        <family val="2"/>
      </rPr>
      <t xml:space="preserve"> </t>
    </r>
    <r>
      <rPr>
        <sz val="10"/>
        <color theme="1"/>
        <rFont val="Arial Narrow"/>
        <family val="2"/>
      </rPr>
      <t xml:space="preserve">$ 244.724.379
</t>
    </r>
    <r>
      <rPr>
        <b/>
        <sz val="10"/>
        <color theme="1"/>
        <rFont val="Arial Narrow"/>
        <family val="2"/>
      </rPr>
      <t xml:space="preserve">Motivo de la solicitud de ajuste: </t>
    </r>
    <r>
      <rPr>
        <sz val="10"/>
        <color theme="1"/>
        <rFont val="Arial Narrow"/>
        <family val="2"/>
      </rPr>
      <t>Teniendo en cuenta el estudio de mercado realizado frente a los recursos disponibles, se replantearon las fases planeadas inicialmente, por lo tanto se elimina la actividad de elaboración de TVD y cuadros de clasificación; es decir, abarca únicamente  los procesos técnicos de clasificación e inventario documental. Lo anterior genera el ajuste de valor estimado.
El cambio en la modalidad de selección se debe al estudio de mercado adelantado.
I</t>
    </r>
    <r>
      <rPr>
        <b/>
        <sz val="10"/>
        <color theme="1"/>
        <rFont val="Arial Narrow"/>
        <family val="2"/>
      </rPr>
      <t xml:space="preserve">mpacto sobre los recursos asignados: </t>
    </r>
    <r>
      <rPr>
        <sz val="10"/>
        <color theme="1"/>
        <rFont val="Arial Narrow"/>
        <family val="2"/>
      </rPr>
      <t xml:space="preserve">No tiene efecto negativo.
</t>
    </r>
    <r>
      <rPr>
        <b/>
        <sz val="10"/>
        <color theme="1"/>
        <rFont val="Arial Narrow"/>
        <family val="2"/>
      </rPr>
      <t>Efecto de la modificación solicitada sobre la oportunidad requerida en la adquisición del bien o servicio:</t>
    </r>
    <r>
      <rPr>
        <sz val="10"/>
        <color theme="1"/>
        <rFont val="Arial Narrow"/>
        <family val="2"/>
      </rPr>
      <t xml:space="preserve"> No se altera la oportunidad en la satisfacción de la necesidad, debido a que la entidad contará con los servicios de bodegaje, custodia, atención de consultas sin interrupción de los servicios.
En cuanto a la elaboración TVD y cuadros de clasificación, debe esperarse a la próxima vigencia para desarrollar esta actividad, a partir de la clasificación e inventarios que se realicen en esta vigencia.
</t>
    </r>
    <r>
      <rPr>
        <b/>
        <sz val="10"/>
        <color rgb="FF0000CC"/>
        <rFont val="Arial Narrow"/>
        <family val="2"/>
      </rPr>
      <t xml:space="preserve">
CDA 29-08-2017: </t>
    </r>
    <r>
      <rPr>
        <sz val="10"/>
        <color theme="1"/>
        <rFont val="Arial Narrow"/>
        <family val="2"/>
      </rPr>
      <t>El grupo logístico informa que el proceso fue contratado.</t>
    </r>
  </si>
  <si>
    <t>A2044113</t>
  </si>
  <si>
    <t>1  Servicio integral de bodegaje, custodia, préstamo, consulta y dotación de insumos del archivo central o inactivo de Colciencias, e intervenir en una segunda fase el fondo documental acumulado.</t>
  </si>
  <si>
    <r>
      <rPr>
        <b/>
        <sz val="10"/>
        <color rgb="FF0000CC"/>
        <rFont val="Arial Narrow"/>
        <family val="2"/>
      </rPr>
      <t>CDA 22-06-2017:</t>
    </r>
    <r>
      <rPr>
        <sz val="10"/>
        <color theme="1"/>
        <rFont val="Arial Narrow"/>
        <family val="2"/>
      </rPr>
      <t xml:space="preserve"> El grupo logístico informa que el proceso fue  radicado en SEGEL el 12-06-2017.  Valor contrato $35,007,602 (Vigencia 2017 $17,600,000; Vigencia 2018 $ 17,407,602)
</t>
    </r>
    <r>
      <rPr>
        <b/>
        <sz val="10"/>
        <color theme="1"/>
        <rFont val="Arial Narrow"/>
        <family val="2"/>
      </rPr>
      <t>Campo original que se desea ajustar:</t>
    </r>
    <r>
      <rPr>
        <sz val="10"/>
        <color theme="1"/>
        <rFont val="Arial Narrow"/>
        <family val="2"/>
      </rPr>
      <t xml:space="preserve">   Se solicita la exclusión del proceso del PAA
</t>
    </r>
    <r>
      <rPr>
        <b/>
        <sz val="10"/>
        <color theme="1"/>
        <rFont val="Arial Narrow"/>
        <family val="2"/>
      </rPr>
      <t>Campo con el ajuste realizado</t>
    </r>
    <r>
      <rPr>
        <sz val="10"/>
        <color theme="1"/>
        <rFont val="Arial Narrow"/>
        <family val="2"/>
      </rPr>
      <t xml:space="preserve">: Se solicita la exclusión del proceso del PAA
</t>
    </r>
    <r>
      <rPr>
        <b/>
        <sz val="10"/>
        <color theme="1"/>
        <rFont val="Arial Narrow"/>
        <family val="2"/>
      </rPr>
      <t>Motivo de la solicitud de ajuste:</t>
    </r>
    <r>
      <rPr>
        <sz val="10"/>
        <color theme="1"/>
        <rFont val="Arial Narrow"/>
        <family val="2"/>
      </rPr>
      <t xml:space="preserve"> Se elaboró prórroga  al contrato # 884 de 2016, en atención a que el contrato no tiene valor y se requieren los servicios. Por tal motivo la entidad no requiere un nuevo proceso.
</t>
    </r>
    <r>
      <rPr>
        <b/>
        <sz val="10"/>
        <color theme="1"/>
        <rFont val="Arial Narrow"/>
        <family val="2"/>
      </rPr>
      <t xml:space="preserve">Impacto sobre los recursos asignados: </t>
    </r>
    <r>
      <rPr>
        <sz val="10"/>
        <color theme="1"/>
        <rFont val="Arial Narrow"/>
        <family val="2"/>
      </rPr>
      <t xml:space="preserve">No tiene efecto negativo.
</t>
    </r>
    <r>
      <rPr>
        <b/>
        <sz val="10"/>
        <color theme="1"/>
        <rFont val="Arial Narrow"/>
        <family val="2"/>
      </rPr>
      <t>Efecto de la modificación solicitada sobre la oportunidad requerida en la adquisición del bien o servicio:</t>
    </r>
    <r>
      <rPr>
        <sz val="10"/>
        <color theme="1"/>
        <rFont val="Arial Narrow"/>
        <family val="2"/>
      </rPr>
      <t xml:space="preserve"> No se altera la oportunidad en la satisfacción de la necesidad, debido a que la entidad seguirá contando con el servicio de corredor de seguros.
</t>
    </r>
    <r>
      <rPr>
        <b/>
        <sz val="10"/>
        <color rgb="FF0000CC"/>
        <rFont val="Arial Narrow"/>
        <family val="2"/>
      </rPr>
      <t xml:space="preserve">
CDA 17-07-2017:</t>
    </r>
    <r>
      <rPr>
        <sz val="10"/>
        <color theme="1"/>
        <rFont val="Arial Narrow"/>
        <family val="2"/>
      </rPr>
      <t xml:space="preserve"> El grupo logístico informa que el proceso fue publicado.
</t>
    </r>
    <r>
      <rPr>
        <b/>
        <sz val="10"/>
        <color rgb="FF0000CC"/>
        <rFont val="Arial Narrow"/>
        <family val="2"/>
      </rPr>
      <t xml:space="preserve">
CDA 29-08-2017</t>
    </r>
    <r>
      <rPr>
        <sz val="10"/>
        <color theme="1"/>
        <rFont val="Arial Narrow"/>
        <family val="2"/>
      </rPr>
      <t>: El grupo logístico informa que el proceso fue contratado.</t>
    </r>
  </si>
  <si>
    <t>1 Servicio de mantenimiento preventivo y correctivo, incluyendo el suministro de repuestos,  mano de obra y accesorios para los vehículos de Colciencias.</t>
  </si>
  <si>
    <r>
      <rPr>
        <b/>
        <sz val="10"/>
        <color rgb="FF0000CC"/>
        <rFont val="Arial Narrow"/>
        <family val="2"/>
      </rPr>
      <t>CDA 22-06-2017:</t>
    </r>
    <r>
      <rPr>
        <sz val="10"/>
        <color theme="1"/>
        <rFont val="Arial Narrow"/>
        <family val="2"/>
      </rPr>
      <t xml:space="preserve"> El grupo logístico informa  que se requiere realizar la inclusión de este proceso:
</t>
    </r>
    <r>
      <rPr>
        <b/>
        <sz val="10"/>
        <color theme="1"/>
        <rFont val="Arial Narrow"/>
        <family val="2"/>
      </rPr>
      <t>Campo original que se desea ajustar:</t>
    </r>
    <r>
      <rPr>
        <sz val="10"/>
        <color theme="1"/>
        <rFont val="Arial Narrow"/>
        <family val="2"/>
      </rPr>
      <t xml:space="preserve"> Se solicita la inclusión al PAA
</t>
    </r>
    <r>
      <rPr>
        <b/>
        <sz val="10"/>
        <color theme="1"/>
        <rFont val="Arial Narrow"/>
        <family val="2"/>
      </rPr>
      <t xml:space="preserve">Campo con el ajuste realizado: </t>
    </r>
    <r>
      <rPr>
        <sz val="10"/>
        <color theme="1"/>
        <rFont val="Arial Narrow"/>
        <family val="2"/>
      </rPr>
      <t xml:space="preserve">Se solicita la inclusión al PAA
Fecha estimada de inicio de proceso de selección: Junio de 2017
Duración estimada del contrato (meses): 1
Modalidad de selección: Contratación Directa.
El valor del Proceso: $1.152.000 
</t>
    </r>
    <r>
      <rPr>
        <b/>
        <sz val="10"/>
        <color theme="1"/>
        <rFont val="Arial Narrow"/>
        <family val="2"/>
      </rPr>
      <t>Motivo de la solicitud de ajuste</t>
    </r>
    <r>
      <rPr>
        <sz val="10"/>
        <color theme="1"/>
        <rFont val="Arial Narrow"/>
        <family val="2"/>
      </rPr>
      <t xml:space="preserve">: Se  realiza la solicitud debido al ingreso de contratistas y funcionarios de la entidad. Las tarjetas son indispensables para la movilidad de todas las personas en las instalaciones de Colciencias
</t>
    </r>
    <r>
      <rPr>
        <b/>
        <sz val="10"/>
        <color theme="1"/>
        <rFont val="Arial Narrow"/>
        <family val="2"/>
      </rPr>
      <t>Impacto sobre los recursos asignados:</t>
    </r>
    <r>
      <rPr>
        <sz val="10"/>
        <color theme="1"/>
        <rFont val="Arial Narrow"/>
        <family val="2"/>
      </rPr>
      <t xml:space="preserve"> No tiene efecto negativo, el proyecto de inversión cuenta con recursos.
</t>
    </r>
    <r>
      <rPr>
        <b/>
        <sz val="10"/>
        <color theme="1"/>
        <rFont val="Arial Narrow"/>
        <family val="2"/>
      </rPr>
      <t>Efecto de la modificación solicitada sobre la oportunidad requerida en la adquisición del bien o servicio:</t>
    </r>
    <r>
      <rPr>
        <sz val="10"/>
        <color theme="1"/>
        <rFont val="Arial Narrow"/>
        <family val="2"/>
      </rPr>
      <t xml:space="preserve"> La solicitud es pertinente por estar encaminada a satisfacer una necesidad de la Entidad y obligaciones de Colciencias frente a la Administración del Edificio T7/T8.
</t>
    </r>
    <r>
      <rPr>
        <b/>
        <sz val="10"/>
        <color rgb="FF0000CC"/>
        <rFont val="Arial Narrow"/>
        <family val="2"/>
      </rPr>
      <t xml:space="preserve">CDA 29-08-2017: </t>
    </r>
    <r>
      <rPr>
        <sz val="10"/>
        <color theme="1"/>
        <rFont val="Arial Narrow"/>
        <family val="2"/>
      </rPr>
      <t>El grupo logístico informa que el proceso fue contratado.</t>
    </r>
  </si>
  <si>
    <t>45 Tarjetas de proximidad</t>
  </si>
  <si>
    <r>
      <rPr>
        <b/>
        <sz val="10"/>
        <color rgb="FF0000CC"/>
        <rFont val="Arial Narrow"/>
        <family val="2"/>
      </rPr>
      <t>CDA 22-06-2017:</t>
    </r>
    <r>
      <rPr>
        <sz val="10"/>
        <color theme="1"/>
        <rFont val="Arial Narrow"/>
        <family val="2"/>
      </rPr>
      <t xml:space="preserve"> El grupo logístico informa  que se requiere realizar la inclusión de este proceso:
</t>
    </r>
    <r>
      <rPr>
        <b/>
        <sz val="10"/>
        <color theme="1"/>
        <rFont val="Arial Narrow"/>
        <family val="2"/>
      </rPr>
      <t>Campo original que se desea ajustar:</t>
    </r>
    <r>
      <rPr>
        <sz val="10"/>
        <color theme="1"/>
        <rFont val="Arial Narrow"/>
        <family val="2"/>
      </rPr>
      <t xml:space="preserve"> Se solicita la inclusión al PAA
</t>
    </r>
    <r>
      <rPr>
        <b/>
        <sz val="10"/>
        <color theme="1"/>
        <rFont val="Arial Narrow"/>
        <family val="2"/>
      </rPr>
      <t>Campo con el ajuste realizado:</t>
    </r>
    <r>
      <rPr>
        <sz val="10"/>
        <color theme="1"/>
        <rFont val="Arial Narrow"/>
        <family val="2"/>
      </rPr>
      <t xml:space="preserve"> Se solicita la inclusión al PAA
</t>
    </r>
    <r>
      <rPr>
        <b/>
        <sz val="10"/>
        <color theme="1"/>
        <rFont val="Arial Narrow"/>
        <family val="2"/>
      </rPr>
      <t>Motivo de la solicitud de ajuste:</t>
    </r>
    <r>
      <rPr>
        <sz val="10"/>
        <color theme="1"/>
        <rFont val="Arial Narrow"/>
        <family val="2"/>
      </rPr>
      <t xml:space="preserve"> Establecer el valor comercial actual de los bienes muebles categorizados “dados de baja”, con el fin de incluirlos en la subasta electrónica de CISA
Fecha estimada de inicio de proceso de selección: Junio de 2017.
Duración estimada del contrato (meses): 2
Modalidad de selección: Proceso de Selección de Mínima cuantía
Fuente de los recursos: Presupuesto de entidad Nacional.
El valor del Proceso: $7.639.800
</t>
    </r>
    <r>
      <rPr>
        <b/>
        <sz val="10"/>
        <color theme="1"/>
        <rFont val="Arial Narrow"/>
        <family val="2"/>
      </rPr>
      <t xml:space="preserve">Impacto sobre los recursos asignados: </t>
    </r>
    <r>
      <rPr>
        <sz val="10"/>
        <color theme="1"/>
        <rFont val="Arial Narrow"/>
        <family val="2"/>
      </rPr>
      <t xml:space="preserve">No tiene efecto negativo.
</t>
    </r>
    <r>
      <rPr>
        <b/>
        <sz val="10"/>
        <color theme="1"/>
        <rFont val="Arial Narrow"/>
        <family val="2"/>
      </rPr>
      <t xml:space="preserve">Efecto de la modificación solicitada sobre la oportunidad requerida en la adquisición del bien o servicio: </t>
    </r>
    <r>
      <rPr>
        <sz val="10"/>
        <color theme="1"/>
        <rFont val="Arial Narrow"/>
        <family val="2"/>
      </rPr>
      <t xml:space="preserve">La solicitud es pertinente para poder llevar acabo la venta de los bienes muebles.
</t>
    </r>
    <r>
      <rPr>
        <b/>
        <sz val="10"/>
        <color rgb="FF0000CC"/>
        <rFont val="Arial Narrow"/>
        <family val="2"/>
      </rPr>
      <t xml:space="preserve">CDA 29-08-2017: </t>
    </r>
    <r>
      <rPr>
        <sz val="10"/>
        <color theme="1"/>
        <rFont val="Arial Narrow"/>
        <family val="2"/>
      </rPr>
      <t>El grupo logístico informa que el proceso fue contratado.</t>
    </r>
  </si>
  <si>
    <t>1 Servicio de avalúo de bienes muebles</t>
  </si>
  <si>
    <t>20495
20498
204911</t>
  </si>
  <si>
    <t>47017
47117
47217</t>
  </si>
  <si>
    <r>
      <rPr>
        <b/>
        <sz val="10"/>
        <color rgb="FF0000CC"/>
        <rFont val="Arial Narrow"/>
        <family val="2"/>
      </rPr>
      <t>CDA 22-06-2017:</t>
    </r>
    <r>
      <rPr>
        <sz val="10"/>
        <color theme="1"/>
        <rFont val="Arial Narrow"/>
        <family val="2"/>
      </rPr>
      <t xml:space="preserve"> El grupo logístico informa  que se requiere realizar la inclusión de este proceso:
</t>
    </r>
    <r>
      <rPr>
        <b/>
        <sz val="10"/>
        <color theme="1"/>
        <rFont val="Arial Narrow"/>
        <family val="2"/>
      </rPr>
      <t>Campo original que se desea ajustar:</t>
    </r>
    <r>
      <rPr>
        <sz val="10"/>
        <color theme="1"/>
        <rFont val="Arial Narrow"/>
        <family val="2"/>
      </rPr>
      <t xml:space="preserve"> Se solicita la inclusión al PAA
</t>
    </r>
    <r>
      <rPr>
        <b/>
        <sz val="10"/>
        <color theme="1"/>
        <rFont val="Arial Narrow"/>
        <family val="2"/>
      </rPr>
      <t>Campo con el ajuste realizado:</t>
    </r>
    <r>
      <rPr>
        <sz val="10"/>
        <color theme="1"/>
        <rFont val="Arial Narrow"/>
        <family val="2"/>
      </rPr>
      <t xml:space="preserve"> Se solicita la inclusión al PAA
</t>
    </r>
    <r>
      <rPr>
        <b/>
        <sz val="10"/>
        <color theme="1"/>
        <rFont val="Arial Narrow"/>
        <family val="2"/>
      </rPr>
      <t>Motivo de la solicitud de ajuste:</t>
    </r>
    <r>
      <rPr>
        <sz val="10"/>
        <color theme="1"/>
        <rFont val="Arial Narrow"/>
        <family val="2"/>
      </rPr>
      <t xml:space="preserve"> Los avisos Institucionales de la entidad requieren la instalación de un sistema de automatización, para el encendido y control de consumo de energía eléctrica, el cual será la herramienta para prorratear el costo cargado a Colciencias por este servicio.  
Fecha estimada de inicio de proceso de selección: Julio de 2017
Duración estimada del contrato (meses): 1
Modalidad de selección: Proceso de Selección de Mínima cuantía
Fuente de los recursos: Presupuesto de entidad Nacional.
El valor del Proceso: $1.205.757
</t>
    </r>
    <r>
      <rPr>
        <b/>
        <sz val="10"/>
        <color theme="1"/>
        <rFont val="Arial Narrow"/>
        <family val="2"/>
      </rPr>
      <t>Impacto sobre los recursos asignados:</t>
    </r>
    <r>
      <rPr>
        <sz val="10"/>
        <color theme="1"/>
        <rFont val="Arial Narrow"/>
        <family val="2"/>
      </rPr>
      <t xml:space="preserve"> No tiene efecto negativo.
</t>
    </r>
    <r>
      <rPr>
        <b/>
        <sz val="10"/>
        <color theme="1"/>
        <rFont val="Arial Narrow"/>
        <family val="2"/>
      </rPr>
      <t xml:space="preserve">Efecto de la modificación solicitada sobre la oportunidad requerida en la adquisición del bien o servicio: </t>
    </r>
    <r>
      <rPr>
        <sz val="10"/>
        <color theme="1"/>
        <rFont val="Arial Narrow"/>
        <family val="2"/>
      </rPr>
      <t xml:space="preserve">La solicitud es pertinente en el marco de implementación de la imagen institucional en su nueva sede.
</t>
    </r>
    <r>
      <rPr>
        <b/>
        <sz val="10"/>
        <color rgb="FF0000CC"/>
        <rFont val="Arial Narrow"/>
        <family val="2"/>
      </rPr>
      <t>CDA 29-08-2017:</t>
    </r>
    <r>
      <rPr>
        <sz val="10"/>
        <color theme="1"/>
        <rFont val="Arial Narrow"/>
        <family val="2"/>
      </rPr>
      <t xml:space="preserve"> El grupo logístico informa que el proceso fue contratado.</t>
    </r>
  </si>
  <si>
    <t>1 Servicio de Dotación de ley para los funcionarios de la entidad</t>
  </si>
  <si>
    <t>1 Sistema de automatización, para el encendido y control de consumo de energía eléctrica de los avisos institucionales.</t>
  </si>
  <si>
    <t>3 Estatutos Tributarios
1 Código Civil
1 Código Contencioso Administrativo y de lo Contencioso 
1 Código General del Proceso, 
1 Código de Comercio
1 Constitución Política de Colombia</t>
  </si>
  <si>
    <t>73217
73317</t>
  </si>
  <si>
    <t>A20475
A2047</t>
  </si>
  <si>
    <t>Adquisición de dispositivos de seguridad</t>
  </si>
  <si>
    <t>46171610 43212100 43211701</t>
  </si>
  <si>
    <t>Reinaldo Alfonso Castillo Rodríguez</t>
  </si>
  <si>
    <t>racastillo@colciencias.gov.co</t>
  </si>
  <si>
    <t>6258480 Ext: 3525</t>
  </si>
  <si>
    <t>Adquisición de dispositivos para el control de activos</t>
  </si>
  <si>
    <t xml:space="preserve">5611205 81111801
</t>
  </si>
  <si>
    <t xml:space="preserve">7611150
90101700
47131700
</t>
  </si>
  <si>
    <t>Adquisición del servicio integral de Aseo y Cafetería</t>
  </si>
  <si>
    <t>C390110004</t>
  </si>
  <si>
    <r>
      <rPr>
        <b/>
        <sz val="10"/>
        <color rgb="FF0000CC"/>
        <rFont val="Arial Narrow"/>
        <family val="2"/>
      </rPr>
      <t xml:space="preserve">CDA 17-03-2017:  </t>
    </r>
    <r>
      <rPr>
        <sz val="10"/>
        <rFont val="Arial Narrow"/>
        <family val="2"/>
      </rPr>
      <t xml:space="preserve">La Oficina TIC solicita ajuste en la fecha de inicio de marzo a mayo de 2017
</t>
    </r>
    <r>
      <rPr>
        <b/>
        <sz val="10"/>
        <rFont val="Arial Narrow"/>
        <family val="2"/>
      </rPr>
      <t xml:space="preserve">Motivo de la solicitud de ajuste: </t>
    </r>
    <r>
      <rPr>
        <sz val="10"/>
        <rFont val="Arial Narrow"/>
        <family val="2"/>
      </rPr>
      <t xml:space="preserve">El tipo de contratación para este proceso es de Selección Abreviada de Menor Cuantía, dada la complejidad de esta contratación se requiere de Mesas de Trabajo con las diferente áreas que intervienen en la elaboración de los Estudios Previos como (Jurídica, Financiera y el Área Técnica Oficina TIC) lo cual implica un mayor tiempo para la elaboración y revisión de los documentos
</t>
    </r>
    <r>
      <rPr>
        <b/>
        <sz val="10"/>
        <rFont val="Arial Narrow"/>
        <family val="2"/>
      </rPr>
      <t xml:space="preserve">Efecto de la modificación solicitada sobre la oportunidad requerida en la adquisición del bien o servicio: </t>
    </r>
    <r>
      <rPr>
        <sz val="10"/>
        <rFont val="Arial Narrow"/>
        <family val="2"/>
      </rPr>
      <t xml:space="preserve">Se tiene menos tiempo para la ejecución del contrato por lo que la firma ganadora debería presentar un cronograma ajustado a los tiempos reales a fin de cumplir con los objetivos y tiempos de la implementación del MSPI.
</t>
    </r>
    <r>
      <rPr>
        <b/>
        <sz val="10"/>
        <color rgb="FF0000CC"/>
        <rFont val="Arial Narrow"/>
        <family val="2"/>
      </rPr>
      <t xml:space="preserve">CDA  24-04-2017: </t>
    </r>
    <r>
      <rPr>
        <sz val="10"/>
        <rFont val="Arial Narrow"/>
        <family val="2"/>
      </rPr>
      <t xml:space="preserve"> La Oficina TIC  informa se encuentran en elaboración los estudios previos. Se incrementó el presupuesto en estudio  de mercado realizado, por lo cual se requiere el siguiente ajuste:
</t>
    </r>
    <r>
      <rPr>
        <b/>
        <sz val="10"/>
        <rFont val="Arial Narrow"/>
        <family val="2"/>
      </rPr>
      <t>Campo original que se desea ajustar: Valor total estimado</t>
    </r>
    <r>
      <rPr>
        <sz val="10"/>
        <rFont val="Arial Narrow"/>
        <family val="2"/>
      </rPr>
      <t xml:space="preserve">: $360.000.000
</t>
    </r>
    <r>
      <rPr>
        <b/>
        <sz val="10"/>
        <rFont val="Arial Narrow"/>
        <family val="2"/>
      </rPr>
      <t>Campo con el ajuste realizado: Valor total estimado:</t>
    </r>
    <r>
      <rPr>
        <sz val="10"/>
        <rFont val="Arial Narrow"/>
        <family val="2"/>
      </rPr>
      <t xml:space="preserve"> $395.400.751
</t>
    </r>
    <r>
      <rPr>
        <b/>
        <sz val="10"/>
        <rFont val="Arial Narrow"/>
        <family val="2"/>
      </rPr>
      <t xml:space="preserve">Motivo de la solicitud de ajuste: </t>
    </r>
    <r>
      <rPr>
        <sz val="10"/>
        <rFont val="Arial Narrow"/>
        <family val="2"/>
      </rPr>
      <t xml:space="preserve">Se finalizó el estudio de mercado el 21 de abril, y al calcular el promedio de las propuestas recibidas, se identificó la necesidad de incrementar el presupuesto en $35 millones, presupuesto correspondiente al analizar/costear la ficha técnica definida.
</t>
    </r>
    <r>
      <rPr>
        <b/>
        <sz val="10"/>
        <rFont val="Arial Narrow"/>
        <family val="2"/>
      </rPr>
      <t>Impacto sobre los recursos asignados:</t>
    </r>
    <r>
      <rPr>
        <sz val="10"/>
        <rFont val="Arial Narrow"/>
        <family val="2"/>
      </rPr>
      <t xml:space="preserve"> Se cuenta con presupuesto para cubrir la diferencia.
</t>
    </r>
    <r>
      <rPr>
        <b/>
        <sz val="10"/>
        <rFont val="Arial Narrow"/>
        <family val="2"/>
      </rPr>
      <t xml:space="preserve">Efecto de la modificación solicitada sobre la oportunidad requerida en la adquisición del bien o servicio:  </t>
    </r>
    <r>
      <rPr>
        <sz val="10"/>
        <rFont val="Arial Narrow"/>
        <family val="2"/>
      </rPr>
      <t xml:space="preserve">El presupuesto adicional requerido se toma de recursos liberados de otras contrataciones adjudicadas por menor valor.        
</t>
    </r>
    <r>
      <rPr>
        <b/>
        <sz val="10"/>
        <color rgb="FF0000CC"/>
        <rFont val="Arial Narrow"/>
        <family val="2"/>
      </rPr>
      <t xml:space="preserve">CDA  22-06-2017: </t>
    </r>
    <r>
      <rPr>
        <sz val="10"/>
        <rFont val="Arial Narrow"/>
        <family val="2"/>
      </rPr>
      <t xml:space="preserve"> La Oficina TIC  informa  que  se requiere el siguiente ajuste:
</t>
    </r>
    <r>
      <rPr>
        <b/>
        <sz val="10"/>
        <rFont val="Arial Narrow"/>
        <family val="2"/>
      </rPr>
      <t>- Campo con el ajuste realizado:</t>
    </r>
    <r>
      <rPr>
        <sz val="10"/>
        <rFont val="Arial Narrow"/>
        <family val="2"/>
      </rPr>
      <t xml:space="preserve"> Fecha Inicio del proceso de selección y de presentación de ofertas: Junio 2017. Duración estimada del contrato: 8 meses
- </t>
    </r>
    <r>
      <rPr>
        <b/>
        <sz val="10"/>
        <rFont val="Arial Narrow"/>
        <family val="2"/>
      </rPr>
      <t>Motivo de la solicitud de ajuste:</t>
    </r>
    <r>
      <rPr>
        <sz val="10"/>
        <rFont val="Arial Narrow"/>
        <family val="2"/>
      </rPr>
      <t xml:space="preserve"> Dada la complejidad de los Estudios Previos fueron radicados el 17 de mayo de 2017, y el memorando dando respuesta a las observaciones realizadas por SEGEL el 8 de Junio de 2017.
- </t>
    </r>
    <r>
      <rPr>
        <b/>
        <sz val="10"/>
        <rFont val="Arial Narrow"/>
        <family val="2"/>
      </rPr>
      <t>Impacto sobre los recursos asignados:</t>
    </r>
    <r>
      <rPr>
        <sz val="10"/>
        <rFont val="Arial Narrow"/>
        <family val="2"/>
      </rPr>
      <t xml:space="preserve"> N.A.
- </t>
    </r>
    <r>
      <rPr>
        <b/>
        <sz val="10"/>
        <rFont val="Arial Narrow"/>
        <family val="2"/>
      </rPr>
      <t>Efecto de la modificación solicitada sobre la oportunidad requerida en la adquisición del bien o servicio</t>
    </r>
    <r>
      <rPr>
        <sz val="10"/>
        <rFont val="Arial Narrow"/>
        <family val="2"/>
      </rPr>
      <t xml:space="preserve">: N.A.
</t>
    </r>
    <r>
      <rPr>
        <b/>
        <sz val="10"/>
        <color rgb="FF0000CC"/>
        <rFont val="Arial Narrow"/>
        <family val="2"/>
      </rPr>
      <t xml:space="preserve">CDA 17-07-2017: </t>
    </r>
    <r>
      <rPr>
        <sz val="10"/>
        <rFont val="Arial Narrow"/>
        <family val="2"/>
      </rPr>
      <t xml:space="preserve"> La Oficina TIC  informa que se realiza solicitud inicio proceso: 17/05/2017, Respuesta a observaciones: 08/06/2017. Se realizó comité de contratación el 27/06/2017 y pendiente publicación en SECOP, el 28 de junio se radicaron en SEGEL  ajustes según observaciones del comité. Se solicita el siguiente ajuste:
</t>
    </r>
    <r>
      <rPr>
        <b/>
        <sz val="10"/>
        <rFont val="Arial Narrow"/>
        <family val="2"/>
      </rPr>
      <t xml:space="preserve">Campo con el ajuste realizado: </t>
    </r>
    <r>
      <rPr>
        <sz val="10"/>
        <rFont val="Arial Narrow"/>
        <family val="2"/>
      </rPr>
      <t xml:space="preserve">Fecha Inicio del proceso de selección: Julio 2017, Fecha de presentación de ofertas: Agosto 2017
Duración estimada del contrato: 5 meses.
</t>
    </r>
    <r>
      <rPr>
        <b/>
        <sz val="10"/>
        <rFont val="Arial Narrow"/>
        <family val="2"/>
      </rPr>
      <t xml:space="preserve">Motivo de la solicitud de ajuste: </t>
    </r>
    <r>
      <rPr>
        <sz val="10"/>
        <rFont val="Arial Narrow"/>
        <family val="2"/>
      </rPr>
      <t xml:space="preserve">Dada la complejidad de los Estudios Previos fueron radicados el 17 de Mayo de 2017, y el memorando dando respuesta a las observaciones realizadas por SEGEL el 8 de Junio de 2017.  Se realizó comité de contratación el 27 de junio, y las observaciones solicitadas por el comité fueron remitidas por la Oficina TIC a SEGEL por Orfeo el 28 de junio de 2017.  Los borradores fueron publicados en SECOP el 14 de julio de 2017, razón por la cual se solicita el ajuste.
</t>
    </r>
    <r>
      <rPr>
        <b/>
        <sz val="10"/>
        <color rgb="FF0000CC"/>
        <rFont val="Arial Narrow"/>
        <family val="2"/>
      </rPr>
      <t xml:space="preserve">CDA 29-08-2017:  </t>
    </r>
    <r>
      <rPr>
        <sz val="10"/>
        <rFont val="Arial Narrow"/>
        <family val="2"/>
      </rPr>
      <t>La Oficina TIC  informa que el proceso se encuentra en suscripción de contrato.</t>
    </r>
  </si>
  <si>
    <r>
      <rPr>
        <b/>
        <sz val="10"/>
        <color rgb="FF0000CC"/>
        <rFont val="Arial Narrow"/>
        <family val="2"/>
      </rPr>
      <t>CDA 17-03-2017:</t>
    </r>
    <r>
      <rPr>
        <sz val="10"/>
        <color theme="1"/>
        <rFont val="Arial Narrow"/>
        <family val="2"/>
      </rPr>
      <t xml:space="preserve">  La Oficina TIC solicita ajuste en la fecha de inicio de marzo a  mayo   de 2017. Así mismo se ajusta el nombre del proceso de "Servicios de mantenimiento preventivo y correctivo para el parque tecnológico de la Entidad con bolsa de repuestos" a  "Servicios de mantenimiento preventivo para el parque tecnológico de la Entidad con bolsa de repuestos".
</t>
    </r>
    <r>
      <rPr>
        <b/>
        <sz val="10"/>
        <color theme="1"/>
        <rFont val="Arial Narrow"/>
        <family val="2"/>
      </rPr>
      <t>Motivo de la solicitud de ajuste:</t>
    </r>
    <r>
      <rPr>
        <sz val="10"/>
        <color theme="1"/>
        <rFont val="Arial Narrow"/>
        <family val="2"/>
      </rPr>
      <t xml:space="preserve"> No se ha completado la totalidad de cotizaciones para realizar el respectivo Estudio de Mercados. 
</t>
    </r>
    <r>
      <rPr>
        <b/>
        <sz val="10"/>
        <color theme="1"/>
        <rFont val="Arial Narrow"/>
        <family val="2"/>
      </rPr>
      <t>Efecto de la modificación solicitada sobre la oportunidad requerida en la adquisición del bien o servicio:</t>
    </r>
    <r>
      <rPr>
        <sz val="10"/>
        <color theme="1"/>
        <rFont val="Arial Narrow"/>
        <family val="2"/>
      </rPr>
      <t xml:space="preserve"> La re-programación del proceso no afecta el cumplimiento de metas institucionales, ni indisponibilidad de servicios tecnológicos, aunque se requieren realizar los mantenimientos a los equipos de cómputo para garantizar el cumplimiento de la normativa y recomendaciones de los fabricantes para alargar la vida útil de los equipos.
</t>
    </r>
    <r>
      <rPr>
        <b/>
        <sz val="10"/>
        <color rgb="FF0000CC"/>
        <rFont val="Arial Narrow"/>
        <family val="2"/>
      </rPr>
      <t xml:space="preserve">
CDA  24-04-2017:</t>
    </r>
    <r>
      <rPr>
        <sz val="10"/>
        <color theme="1"/>
        <rFont val="Arial Narrow"/>
        <family val="2"/>
      </rPr>
      <t xml:space="preserve">  La Oficina TIC  informa que se tiene programado radicar el 18/04/2017
</t>
    </r>
    <r>
      <rPr>
        <b/>
        <sz val="10"/>
        <color rgb="FF0000CC"/>
        <rFont val="Arial Narrow"/>
        <family val="2"/>
      </rPr>
      <t>CDA  22-06-2017:</t>
    </r>
    <r>
      <rPr>
        <sz val="10"/>
        <color theme="1"/>
        <rFont val="Arial Narrow"/>
        <family val="2"/>
      </rPr>
      <t xml:space="preserve">  El proceso fue publicado en SECOP el 31/05/2017. La Oficina TIC  informa que se requiere el siguiente ajuste:
</t>
    </r>
    <r>
      <rPr>
        <b/>
        <sz val="10"/>
        <color theme="1"/>
        <rFont val="Arial Narrow"/>
        <family val="2"/>
      </rPr>
      <t>Campo original que se desea ajustar:</t>
    </r>
    <r>
      <rPr>
        <sz val="10"/>
        <color theme="1"/>
        <rFont val="Arial Narrow"/>
        <family val="2"/>
      </rPr>
      <t xml:space="preserve"> Valor total estimado: $180.000.000;  Valor estimado de la vigencia actual: $180.000.000
</t>
    </r>
    <r>
      <rPr>
        <b/>
        <sz val="10"/>
        <color theme="1"/>
        <rFont val="Arial Narrow"/>
        <family val="2"/>
      </rPr>
      <t>Campo con el ajuste realizado:</t>
    </r>
    <r>
      <rPr>
        <sz val="10"/>
        <color theme="1"/>
        <rFont val="Arial Narrow"/>
        <family val="2"/>
      </rPr>
      <t xml:space="preserve">  Valor total estimado: $105.788.673;  Valor estimado de la vigencia actual: $105.788.673
</t>
    </r>
    <r>
      <rPr>
        <b/>
        <sz val="10"/>
        <color theme="1"/>
        <rFont val="Arial Narrow"/>
        <family val="2"/>
      </rPr>
      <t>Motivo de la solicitud de ajuste:</t>
    </r>
    <r>
      <rPr>
        <sz val="10"/>
        <color theme="1"/>
        <rFont val="Arial Narrow"/>
        <family val="2"/>
      </rPr>
      <t xml:space="preserve"> Después de realizar el estudio de mercado y del sector, para la apertura del proceso de contratación, se hizo necesario ajustar el presupuesto del proceso.
</t>
    </r>
    <r>
      <rPr>
        <b/>
        <sz val="10"/>
        <color theme="1"/>
        <rFont val="Arial Narrow"/>
        <family val="2"/>
      </rPr>
      <t xml:space="preserve">Impacto sobre los recursos asignados: </t>
    </r>
    <r>
      <rPr>
        <sz val="10"/>
        <color theme="1"/>
        <rFont val="Arial Narrow"/>
        <family val="2"/>
      </rPr>
      <t xml:space="preserve">Los recursos liberados se asignan a otros procesos de contratación que requieren realizarse y que están desfinanciados actualmente.
</t>
    </r>
    <r>
      <rPr>
        <b/>
        <sz val="10"/>
        <color theme="1"/>
        <rFont val="Arial Narrow"/>
        <family val="2"/>
      </rPr>
      <t xml:space="preserve">Efecto de la modificación solicitada sobre la oportunidad requerida en la adquisición del bien o servicio: </t>
    </r>
    <r>
      <rPr>
        <sz val="10"/>
        <color theme="1"/>
        <rFont val="Arial Narrow"/>
        <family val="2"/>
      </rPr>
      <t xml:space="preserve"> N.A.
</t>
    </r>
    <r>
      <rPr>
        <b/>
        <sz val="10"/>
        <color rgb="FF0000CC"/>
        <rFont val="Arial Narrow"/>
        <family val="2"/>
      </rPr>
      <t>CDA  17-07-2017:</t>
    </r>
    <r>
      <rPr>
        <sz val="10"/>
        <color theme="1"/>
        <rFont val="Arial Narrow"/>
        <family val="2"/>
      </rPr>
      <t xml:space="preserve">  La Oficina TIC  informa que se ya se recibieron propuestas y se  encuentra en proceso de evaluación.
</t>
    </r>
    <r>
      <rPr>
        <b/>
        <sz val="10"/>
        <color rgb="FF0000CC"/>
        <rFont val="Arial Narrow"/>
        <family val="2"/>
      </rPr>
      <t xml:space="preserve">CDA  29-08-2017: </t>
    </r>
    <r>
      <rPr>
        <sz val="10"/>
        <color theme="1"/>
        <rFont val="Arial Narrow"/>
        <family val="2"/>
      </rPr>
      <t>La Oficina TIC  informa que el proceso se encuentra contratado.</t>
    </r>
  </si>
  <si>
    <r>
      <rPr>
        <b/>
        <sz val="10"/>
        <color rgb="FF0000CC"/>
        <rFont val="Arial Narrow"/>
        <family val="2"/>
      </rPr>
      <t>CDA  22-06-2017:</t>
    </r>
    <r>
      <rPr>
        <sz val="10"/>
        <color theme="1"/>
        <rFont val="Arial Narrow"/>
        <family val="2"/>
      </rPr>
      <t xml:space="preserve"> La Oficina TIC informa que se tiene estimado radicar en SEGEL el 07/07/2017 
</t>
    </r>
    <r>
      <rPr>
        <b/>
        <sz val="10"/>
        <color rgb="FF0000CC"/>
        <rFont val="Arial Narrow"/>
        <family val="2"/>
      </rPr>
      <t xml:space="preserve">CDA  17-07-2017: </t>
    </r>
    <r>
      <rPr>
        <sz val="10"/>
        <color theme="1"/>
        <rFont val="Arial Narrow"/>
        <family val="2"/>
      </rPr>
      <t xml:space="preserve">La Oficina TIC informa que se radica en SEGEL el 13/07/2017 
</t>
    </r>
    <r>
      <rPr>
        <b/>
        <sz val="10"/>
        <color rgb="FF0000CC"/>
        <rFont val="Arial Narrow"/>
        <family val="2"/>
      </rPr>
      <t xml:space="preserve">CDA  29-08-2017: </t>
    </r>
    <r>
      <rPr>
        <sz val="10"/>
        <color theme="1"/>
        <rFont val="Arial Narrow"/>
        <family val="2"/>
      </rPr>
      <t>La Oficina TIC  informa que el proceso se encuentra contratado.</t>
    </r>
  </si>
  <si>
    <t>1 Servicio de Soporte y Mantenimiento GINA</t>
  </si>
  <si>
    <t>1 Servicios de mantenimiento preventivo para el parque tecnológico de la Entidad con bolsa de repuestos.</t>
  </si>
  <si>
    <r>
      <rPr>
        <b/>
        <sz val="10"/>
        <color rgb="FF0000CC"/>
        <rFont val="Arial Narrow"/>
        <family val="2"/>
      </rPr>
      <t xml:space="preserve">CDA 20-02-2017: </t>
    </r>
    <r>
      <rPr>
        <sz val="10"/>
        <color theme="1"/>
        <rFont val="Arial Narrow"/>
        <family val="2"/>
      </rPr>
      <t xml:space="preserve">La DAF solicita los siguientes ajustes:
</t>
    </r>
    <r>
      <rPr>
        <b/>
        <sz val="10"/>
        <color theme="1"/>
        <rFont val="Arial Narrow"/>
        <family val="2"/>
      </rPr>
      <t>Fecha de Inicio:</t>
    </r>
    <r>
      <rPr>
        <sz val="10"/>
        <color theme="1"/>
        <rFont val="Arial Narrow"/>
        <family val="2"/>
      </rPr>
      <t xml:space="preserve"> De febrero de 2017  a mayo 2017
</t>
    </r>
    <r>
      <rPr>
        <b/>
        <sz val="10"/>
        <color theme="1"/>
        <rFont val="Arial Narrow"/>
        <family val="2"/>
      </rPr>
      <t>Responsable del Proceso:</t>
    </r>
    <r>
      <rPr>
        <sz val="10"/>
        <color theme="1"/>
        <rFont val="Arial Narrow"/>
        <family val="2"/>
      </rPr>
      <t xml:space="preserve"> Asignar al jefe de la Oficina TIC como responsable.
</t>
    </r>
    <r>
      <rPr>
        <b/>
        <sz val="10"/>
        <color theme="1"/>
        <rFont val="Arial Narrow"/>
        <family val="2"/>
      </rPr>
      <t>Motivo de la solicitud</t>
    </r>
    <r>
      <rPr>
        <sz val="10"/>
        <color theme="1"/>
        <rFont val="Arial Narrow"/>
        <family val="2"/>
      </rPr>
      <t xml:space="preserve">: Se realiza la solicitud por cuanto no se ha podido obtener las cotizaciones de los posibles oferentes lo que ha impedido realizar el estudio de mercado.
</t>
    </r>
    <r>
      <rPr>
        <b/>
        <sz val="10"/>
        <color theme="1"/>
        <rFont val="Arial Narrow"/>
        <family val="2"/>
      </rPr>
      <t>Efecto de la modificación sobre la oportunidad de adquisición:</t>
    </r>
    <r>
      <rPr>
        <sz val="10"/>
        <color theme="1"/>
        <rFont val="Arial Narrow"/>
        <family val="2"/>
      </rPr>
      <t xml:space="preserve"> Los equipos  que se planean adquirir con complementarios y para optimizar los recursos actuales, por tanto el cambio de fecha no tiene efectos negativos en la prestación del servicio.
</t>
    </r>
    <r>
      <rPr>
        <b/>
        <sz val="10"/>
        <color rgb="FF0000CC"/>
        <rFont val="Arial Narrow"/>
        <family val="2"/>
      </rPr>
      <t xml:space="preserve">09-05-2017: </t>
    </r>
    <r>
      <rPr>
        <sz val="10"/>
        <rFont val="Arial Narrow"/>
        <family val="2"/>
      </rPr>
      <t>S</t>
    </r>
    <r>
      <rPr>
        <sz val="10"/>
        <color theme="1"/>
        <rFont val="Arial Narrow"/>
        <family val="2"/>
      </rPr>
      <t xml:space="preserve">e realiza el ajuste de la fecha de reprogramación del proceso (de febrero a mayo de 2017), así como la asignación del  responsable, pues no se había incorporado el ajuste solicitado en febrero de 2017.
</t>
    </r>
    <r>
      <rPr>
        <b/>
        <sz val="10"/>
        <color rgb="FF0000CC"/>
        <rFont val="Arial Narrow"/>
        <family val="2"/>
      </rPr>
      <t xml:space="preserve">
CDA  22-06-2017:</t>
    </r>
    <r>
      <rPr>
        <sz val="10"/>
        <color theme="1"/>
        <rFont val="Arial Narrow"/>
        <family val="2"/>
      </rPr>
      <t xml:space="preserve"> Se solicita unificar este proceso con el 52161500 Adquisición equipos audiovisuales
</t>
    </r>
    <r>
      <rPr>
        <b/>
        <sz val="10"/>
        <color theme="1"/>
        <rFont val="Arial Narrow"/>
        <family val="2"/>
      </rPr>
      <t xml:space="preserve">Campo original que se desea ajustar: </t>
    </r>
    <r>
      <rPr>
        <sz val="10"/>
        <color theme="1"/>
        <rFont val="Arial Narrow"/>
        <family val="2"/>
      </rPr>
      <t xml:space="preserve">Fecha Inicio del proceso de selección y de presentación de ofertas: Mayo 2017;  Descripción: 52161500 Adquisición equipos audiovisuales, 45111902 Adquisición de sistema de Videoconferencia
</t>
    </r>
    <r>
      <rPr>
        <b/>
        <sz val="10"/>
        <color theme="1"/>
        <rFont val="Arial Narrow"/>
        <family val="2"/>
      </rPr>
      <t xml:space="preserve">Campo con el ajuste realizado:  </t>
    </r>
    <r>
      <rPr>
        <sz val="10"/>
        <color theme="1"/>
        <rFont val="Arial Narrow"/>
        <family val="2"/>
      </rPr>
      <t xml:space="preserve">Fecha Inicio del proceso de selección y de presentación de ofertas: Julio 2017
Descripción (se unifica el proceso): 52161500 Adquisición de equipos para dotación de salas para Videoconferencia.
</t>
    </r>
    <r>
      <rPr>
        <b/>
        <sz val="10"/>
        <color theme="1"/>
        <rFont val="Arial Narrow"/>
        <family val="2"/>
      </rPr>
      <t>Motivo de la solicitud de ajuste:</t>
    </r>
    <r>
      <rPr>
        <sz val="10"/>
        <color theme="1"/>
        <rFont val="Arial Narrow"/>
        <family val="2"/>
      </rPr>
      <t xml:space="preserve"> El proceso de adquisición de sistema de videoconferencia había sido programado por Logística, pero no se había informado ni coordinado con la Oficina TIC que se requería apoyo para el desarrollo del proceso de adquisición. Dado que se tiene conocimiento al respecto en el mes de mayo, y considerando que los dos bienes a adquirir (equipos audiovisuales y sistema videoconferencia) pueden ser suministrados por un mismo proveedor se decide unificar los dos procesos buscando también así agilizar el trámite de adquisición de los bienes.
</t>
    </r>
    <r>
      <rPr>
        <b/>
        <sz val="10"/>
        <color theme="1"/>
        <rFont val="Arial Narrow"/>
        <family val="2"/>
      </rPr>
      <t>Impacto sobre los recursos asignados:</t>
    </r>
    <r>
      <rPr>
        <sz val="10"/>
        <color theme="1"/>
        <rFont val="Arial Narrow"/>
        <family val="2"/>
      </rPr>
      <t xml:space="preserve"> N.A.
</t>
    </r>
    <r>
      <rPr>
        <b/>
        <sz val="10"/>
        <color theme="1"/>
        <rFont val="Arial Narrow"/>
        <family val="2"/>
      </rPr>
      <t xml:space="preserve">Efecto de la modificación solicitada sobre la oportunidad requerida en la adquisición del bien o servicio: </t>
    </r>
    <r>
      <rPr>
        <sz val="10"/>
        <color theme="1"/>
        <rFont val="Arial Narrow"/>
        <family val="2"/>
      </rPr>
      <t xml:space="preserve">N.A.   
</t>
    </r>
    <r>
      <rPr>
        <b/>
        <sz val="10"/>
        <color rgb="FF0000CC"/>
        <rFont val="Arial Narrow"/>
        <family val="2"/>
      </rPr>
      <t xml:space="preserve">
CDA 17-07-2017:</t>
    </r>
    <r>
      <rPr>
        <sz val="10"/>
        <color theme="1"/>
        <rFont val="Arial Narrow"/>
        <family val="2"/>
      </rPr>
      <t xml:space="preserve"> La oficina TIC informa que  se radicó el 05/07/2017 en SEGEL.        
</t>
    </r>
    <r>
      <rPr>
        <b/>
        <sz val="10"/>
        <color rgb="FF0000CC"/>
        <rFont val="Arial Narrow"/>
        <family val="2"/>
      </rPr>
      <t xml:space="preserve">
CDA 29-08-2017: </t>
    </r>
    <r>
      <rPr>
        <sz val="10"/>
        <color theme="1"/>
        <rFont val="Arial Narrow"/>
        <family val="2"/>
      </rPr>
      <t xml:space="preserve"> La Oficina TIC  informa que el proceso fue publicado.</t>
    </r>
  </si>
  <si>
    <r>
      <rPr>
        <b/>
        <sz val="10"/>
        <color rgb="FF0000CC"/>
        <rFont val="Arial Narrow"/>
        <family val="2"/>
      </rPr>
      <t>CDA 29-08-2017:</t>
    </r>
    <r>
      <rPr>
        <sz val="10"/>
        <color theme="1"/>
        <rFont val="Arial Narrow"/>
        <family val="2"/>
      </rPr>
      <t xml:space="preserve">  La Oficina TIC solicita el siguiente unificar el proceso en uno que se denominará:   "Adquirir y renovar la solución integral de seguridad informática Trendmicro y el licenciamiento de diferentes herramientas de apoyo informático; y renovar la garantía y el soporte de los Switches CISCO de la plataforma tecnológica de la entidad", con el siguiente ajuste:
</t>
    </r>
    <r>
      <rPr>
        <b/>
        <sz val="10"/>
        <color theme="1"/>
        <rFont val="Arial Narrow"/>
        <family val="2"/>
      </rPr>
      <t>Campo original que se desea ajustar:</t>
    </r>
    <r>
      <rPr>
        <sz val="10"/>
        <color theme="1"/>
        <rFont val="Arial Narrow"/>
        <family val="2"/>
      </rPr>
      <t xml:space="preserve">
Descripción del Proceso: a) 81112202 Ampliación y renovación una solución integral  de seguridad informática para los servidores físicos y virtuales así como la renovación, actualización y mantenimiento  de la suite de seguridad antivirus Trendmicro, b) 43232304 Adquisición y renovación de licencias de diferentes herramientas de apoyo informático para Colciencias, y c) 43232605 Renovación Smarnet y Soporte Cisco
Fecha Inicio del proceso de selección y de presentación de ofertas:  a) Junio y Agosto 2017, b) Agosto 2017 para inicio y presentación de ofertas, y c) Septiembre y Octubre /2017
Duración estimada del contrato: a) 4 meses, b) 3 meses, c) 2 meses
Modalidad de Selección: a) selección abreviada menor cuantía, b) subasta inversa, y c) selección abreviada menor cuantía 
Valor total estimado y valor estimado en la vigencia actual: a) $100.000.000, b) $40.000.000, c) $65.000.000
</t>
    </r>
    <r>
      <rPr>
        <b/>
        <sz val="10"/>
        <color theme="1"/>
        <rFont val="Arial Narrow"/>
        <family val="2"/>
      </rPr>
      <t xml:space="preserve">Campo con el ajuste realizado. </t>
    </r>
    <r>
      <rPr>
        <sz val="10"/>
        <color theme="1"/>
        <rFont val="Arial Narrow"/>
        <family val="2"/>
      </rPr>
      <t xml:space="preserve">
Descripción del proceso: 43232304 Adquirir y renovar la solución integral de seguridad informática Trendmicro y el licenciamiento de diferentes herramientas de apoyo informático; y renovar la garantía y el soporte de los Switches CISCO de la plataforma tecnológica de la entidad
Fecha Inicio del proceso de selección: Septiembre 2017
Fecha de presentación de ofertas: Septiembre 2017
Duración estimada del contrato: 3 meses
Modalidad de Selección: Subasta inversa (se adjudicará por ítem o grupo)
Valor total estimado y valor estimado en la vigencia actual: $628.016.907 (Presupuesto máximo para ítem 1: $328,515,235, para ítem 2: $237.241.112, para ítem 3: $62.860.560).
Nota: Se contaba antes de la adición presupuestal con un presupuesto para los tres procesos de $205 millones; con los recursos de la adición presupuestal autorizada mediante la Ley 1837 del 30 de junio de 2017 y el Decreto 1238 del 19 de julio de 2017, se amplió el alcance de las adquisiciones, se integraron los procesos en una subasta inversa y se adicionaron $423,016 millones.
</t>
    </r>
    <r>
      <rPr>
        <b/>
        <sz val="10"/>
        <color theme="1"/>
        <rFont val="Arial Narrow"/>
        <family val="2"/>
      </rPr>
      <t xml:space="preserve">Motivo de la solicitud de ajuste: </t>
    </r>
    <r>
      <rPr>
        <sz val="10"/>
        <color theme="1"/>
        <rFont val="Arial Narrow"/>
        <family val="2"/>
      </rPr>
      <t xml:space="preserve">
Con la adición de recursos al proyecto, se realizaron los siguientes ajustes, sustentados así: 
Se incrementó el alcance de las adquisiciones y renovaciones de licencias debido a necesidades identificadas que estaban priorizadas en espera de asignación de recursos, y de nuevos requerimientos recibidos por parte de áreas de la Entidad. 
Adicionalmente se evaluó la opción de integrar los tres procesos de adquisición en una sola subasta a adjudicar por ítem o grupo, con el fin de optimizar el tiempo y los recursos (personas asignadas a los procesos).</t>
    </r>
  </si>
  <si>
    <t>Se unifica el proceso al de  "Adquirir y renovar la solución integral de seguridad informática Trendmicro y el licenciamiento de diferentes herramientas de apoyo informático; y renovar la garantía y el soporte de los Switches CISCO de la plataforma tecnológica de la entidad"</t>
  </si>
  <si>
    <r>
      <rPr>
        <b/>
        <sz val="10"/>
        <color rgb="FF0000CC"/>
        <rFont val="Arial Narrow"/>
        <family val="2"/>
      </rPr>
      <t>CDA 17-07-2017:</t>
    </r>
    <r>
      <rPr>
        <sz val="10"/>
        <color theme="1"/>
        <rFont val="Arial Narrow"/>
        <family val="2"/>
      </rPr>
      <t xml:space="preserve"> La Oficina TIC informa que se tiene estimado radicar el 15/08/2017. Se solicita realizar el siguiente ajuste:
</t>
    </r>
    <r>
      <rPr>
        <b/>
        <sz val="10"/>
        <color theme="1"/>
        <rFont val="Arial Narrow"/>
        <family val="2"/>
      </rPr>
      <t>Campo original que se desea ajustar:</t>
    </r>
    <r>
      <rPr>
        <sz val="10"/>
        <color theme="1"/>
        <rFont val="Arial Narrow"/>
        <family val="2"/>
      </rPr>
      <t xml:space="preserve"> Fecha Inicio del proceso de selección y de presentación de ofertas:  Agosto 2017,  Duración estimada del contrato: 6 meses
</t>
    </r>
    <r>
      <rPr>
        <b/>
        <sz val="10"/>
        <color theme="1"/>
        <rFont val="Arial Narrow"/>
        <family val="2"/>
      </rPr>
      <t>Campo con el ajuste realizado:</t>
    </r>
    <r>
      <rPr>
        <sz val="10"/>
        <color theme="1"/>
        <rFont val="Arial Narrow"/>
        <family val="2"/>
      </rPr>
      <t xml:space="preserve">  Fecha Inicio del proceso de selección y de presentación de ofertas: Septiembre 2017
Duración estimada del contrato: 4 meses
</t>
    </r>
    <r>
      <rPr>
        <b/>
        <sz val="10"/>
        <color theme="1"/>
        <rFont val="Arial Narrow"/>
        <family val="2"/>
      </rPr>
      <t xml:space="preserve">Motivo de la solicitud de ajuste: </t>
    </r>
    <r>
      <rPr>
        <sz val="10"/>
        <color theme="1"/>
        <rFont val="Arial Narrow"/>
        <family val="2"/>
      </rPr>
      <t xml:space="preserve">Se tiene programado la radicación del memorando de solicitud de inicio del proceso para el 15 de agosto, de acuerdo con esta fecha la apertura se realizaría en el mes de septiembre de 2017.
</t>
    </r>
    <r>
      <rPr>
        <b/>
        <sz val="10"/>
        <color rgb="FF0000CC"/>
        <rFont val="Arial Narrow"/>
        <family val="2"/>
      </rPr>
      <t xml:space="preserve">
CDA 29-08-2017: </t>
    </r>
    <r>
      <rPr>
        <sz val="10"/>
        <color theme="1"/>
        <rFont val="Arial Narrow"/>
        <family val="2"/>
      </rPr>
      <t xml:space="preserve"> La Oficina TIC solicita el siguiente unificar el proceso en uno que se denominará:   "Adquirir y renovar la solución integral de seguridad informática Trendmicro y el licenciamiento de diferentes herramientas de apoyo informático; y renovar la garantía y el soporte de los Switches CISCO de la plataforma tecnológica de la entidad", con el siguiente ajuste:
</t>
    </r>
    <r>
      <rPr>
        <b/>
        <sz val="10"/>
        <color theme="1"/>
        <rFont val="Arial Narrow"/>
        <family val="2"/>
      </rPr>
      <t xml:space="preserve">Campo original que se desea ajustar: </t>
    </r>
    <r>
      <rPr>
        <sz val="10"/>
        <color theme="1"/>
        <rFont val="Arial Narrow"/>
        <family val="2"/>
      </rPr>
      <t xml:space="preserve">Descripción del Proceso: a) 81112202 Ampliación y renovación una solución integral  de seguridad informática para los servidores físicos y virtuales así como la renovación, actualización y mantenimiento  de la suite de seguridad antivirus Trendmicro, b) 43232304 Adquisición y renovación de licencias de diferentes herramientas de apoyo informático para Colciencias, y c) 43232605 Renovación Smarnet y Soporte Cisco. Fecha Inicio del proceso de selección y de presentación de ofertas:  a) Junio y Agosto 2017, b) Agosto 2017 para inicio y presentación de ofertas, y c) Septiembre y Octubre /2017. Duración estimada del contrato: a) 4 meses, b) 3 meses, c) 2 meses.  Modalidad de Selección: a) selección abreviada menor cuantía, b) subasta inversa, y c) selección abreviada menor cuantía. Valor total estimado y valor estimado en la vigencia actual: a) $100.000.000, b) $40.000.000, c) $65.000.000
</t>
    </r>
    <r>
      <rPr>
        <b/>
        <sz val="10"/>
        <color theme="1"/>
        <rFont val="Arial Narrow"/>
        <family val="2"/>
      </rPr>
      <t xml:space="preserve">Campo con el ajuste realizado: </t>
    </r>
    <r>
      <rPr>
        <sz val="10"/>
        <color theme="1"/>
        <rFont val="Arial Narrow"/>
        <family val="2"/>
      </rPr>
      <t xml:space="preserve">Descripción del proceso: 43232304 Adquirir y renovar la solución integral de seguridad informática Trendmicro y el licenciamiento de diferentes herramientas de apoyo informático; y renovar la garantía y el soporte de los Switches CISCO de la plataforma tecnológica de la entidad. Fecha Inicio del proceso de selección: Septiembre 2017. Fecha de presentación de ofertas: Septiembre 2017. Duración estimada del contrato: 3 meses. Modalidad de Selección: Subasta inversa (se adjudicará por ítem o grupo). Valor total estimado y valor estimado en la vigencia actual: $628.016.907 (Presupuesto máximo para ítem 1: $328,515,235, para ítem 2: $237.241.112, para ítem 3: $62.860.560). Nota: Se contaba antes de la adición presupuestal con un presupuesto para los tres procesos de $205 millones; con los recursos de la adición presupuestal autorizada mediante la Ley 1837 del 30 de junio de 2017 y el Decreto 1238 del 19 de julio de 2017, se amplió el alcance de las adquisiciones, se integraron los procesos en una subasta inversa y se adicionaron $423,016 millones.
</t>
    </r>
    <r>
      <rPr>
        <b/>
        <sz val="10"/>
        <color theme="1"/>
        <rFont val="Arial Narrow"/>
        <family val="2"/>
      </rPr>
      <t>Motivo de la solicitud de ajuste:</t>
    </r>
    <r>
      <rPr>
        <sz val="10"/>
        <color theme="1"/>
        <rFont val="Arial Narrow"/>
        <family val="2"/>
      </rPr>
      <t xml:space="preserve"> Con la adición de recursos al proyecto, se realizaron los siguientes ajustes, sustentados así: 
Se incrementó el alcance de las adquisiciones y renovaciones de licencias debido a necesidades identificadas que estaban priorizadas en espera de asignación de recursos, y de nuevos requerimientos recibidos por parte de áreas de la Entidad. 
Adicionalmente se evaluó la opción de integrar los tres procesos de adquisición en una sola subasta a adjudicar por ítem o grupo, con el fin de optimizar el tiempo y los recursos (personas asignadas a los procesos).</t>
    </r>
  </si>
  <si>
    <r>
      <rPr>
        <b/>
        <sz val="10"/>
        <color rgb="FF0000CC"/>
        <rFont val="Arial Narrow"/>
        <family val="2"/>
      </rPr>
      <t xml:space="preserve">CDA  22-06-2017:  </t>
    </r>
    <r>
      <rPr>
        <sz val="10"/>
        <color theme="1"/>
        <rFont val="Arial Narrow"/>
        <family val="2"/>
      </rPr>
      <t xml:space="preserve">La Oficina TIC solicita el siguiente ajuste:
</t>
    </r>
    <r>
      <rPr>
        <b/>
        <sz val="10"/>
        <color theme="1"/>
        <rFont val="Arial Narrow"/>
        <family val="2"/>
      </rPr>
      <t xml:space="preserve">Campo original que se desea ajustar: </t>
    </r>
    <r>
      <rPr>
        <sz val="10"/>
        <color theme="1"/>
        <rFont val="Arial Narrow"/>
        <family val="2"/>
      </rPr>
      <t xml:space="preserve">Fecha Inicio del proceso de selección y de presentación de ofertas: Junio 2017
</t>
    </r>
    <r>
      <rPr>
        <b/>
        <sz val="10"/>
        <color theme="1"/>
        <rFont val="Arial Narrow"/>
        <family val="2"/>
      </rPr>
      <t xml:space="preserve">Campo con el ajuste realizado. </t>
    </r>
    <r>
      <rPr>
        <sz val="10"/>
        <color theme="1"/>
        <rFont val="Arial Narrow"/>
        <family val="2"/>
      </rPr>
      <t xml:space="preserve">Fecha Inicio del proceso de selección y de presentación de ofertas: Agosto 2017
</t>
    </r>
    <r>
      <rPr>
        <b/>
        <sz val="10"/>
        <color theme="1"/>
        <rFont val="Arial Narrow"/>
        <family val="2"/>
      </rPr>
      <t>Motivo de la solicitud de ajuste:</t>
    </r>
    <r>
      <rPr>
        <sz val="10"/>
        <color theme="1"/>
        <rFont val="Arial Narrow"/>
        <family val="2"/>
      </rPr>
      <t xml:space="preserve"> Debido a que el licenciamiento vence en Octubre, se reprograma el proceso para apertura en el mes de agosto.
</t>
    </r>
    <r>
      <rPr>
        <b/>
        <sz val="10"/>
        <color theme="1"/>
        <rFont val="Arial Narrow"/>
        <family val="2"/>
      </rPr>
      <t xml:space="preserve">Impacto sobre los recursos asignados: </t>
    </r>
    <r>
      <rPr>
        <sz val="10"/>
        <color theme="1"/>
        <rFont val="Arial Narrow"/>
        <family val="2"/>
      </rPr>
      <t xml:space="preserve">N.A. Efecto de la modificación solicitada sobre la oportunidad requerida en la adquisición del bien o servicio: N.A.
</t>
    </r>
    <r>
      <rPr>
        <b/>
        <sz val="10"/>
        <color rgb="FF0000CC"/>
        <rFont val="Arial Narrow"/>
        <family val="2"/>
      </rPr>
      <t xml:space="preserve">CDA 17-07-2017: </t>
    </r>
    <r>
      <rPr>
        <sz val="10"/>
        <rFont val="Arial Narrow"/>
        <family val="2"/>
      </rPr>
      <t xml:space="preserve">La Oficina TIC informa que se tiene estimado radicar el 01/08/2017.
</t>
    </r>
    <r>
      <rPr>
        <b/>
        <sz val="10"/>
        <color rgb="FF0000CC"/>
        <rFont val="Arial Narrow"/>
        <family val="2"/>
      </rPr>
      <t xml:space="preserve">
CDA 29-08-2017:  </t>
    </r>
    <r>
      <rPr>
        <sz val="10"/>
        <rFont val="Arial Narrow"/>
        <family val="2"/>
      </rPr>
      <t xml:space="preserve">La Oficina TIC solicita el siguiente unificar el proceso en uno que se denominará:   "Adquirir y renovar la solución integral de seguridad informática Trendmicro y el licenciamiento de diferentes herramientas de apoyo informático; y renovar la garantía y el soporte de los Switches CISCO de la plataforma tecnológica de la entidad", con el siguiente ajuste:
</t>
    </r>
    <r>
      <rPr>
        <b/>
        <sz val="10"/>
        <rFont val="Arial Narrow"/>
        <family val="2"/>
      </rPr>
      <t xml:space="preserve">Campo original que se desea ajustar: </t>
    </r>
    <r>
      <rPr>
        <sz val="10"/>
        <rFont val="Arial Narrow"/>
        <family val="2"/>
      </rPr>
      <t xml:space="preserve">Descripción del Proceso: a) 81112202 Ampliación y renovación una solución integral  de seguridad informática para los servidores físicos y virtuales así como la renovación, actualización y mantenimiento  de la suite de seguridad antivirus Trendmicro, b) 43232304 Adquisición y renovación de licencias de diferentes herramientas de apoyo informático para Colciencias, y c) 43232605 Renovación Smarnet y Soporte Cisco. Fecha Inicio del proceso de selección y de presentación de ofertas:  a) Junio y Agosto 2017, b) Agosto 2017 para inicio y presentación de ofertas, y c) Septiembre y Octubre /2017. Duración estimada del contrato: a) 4 meses, b) 3 meses, c) 2 meses.  Modalidad de Selección: a) selección abreviada menor cuantía, b) subasta inversa, y c) selección abreviada menor cuantía. Valor total estimado y valor estimado en la vigencia actual: a) $100.000.000, b) $40.000.000, c) $65.000.000
</t>
    </r>
    <r>
      <rPr>
        <b/>
        <sz val="10"/>
        <rFont val="Arial Narrow"/>
        <family val="2"/>
      </rPr>
      <t>Campo con el ajuste realizado:</t>
    </r>
    <r>
      <rPr>
        <sz val="10"/>
        <rFont val="Arial Narrow"/>
        <family val="2"/>
      </rPr>
      <t xml:space="preserve"> Descripción del proceso: 43232304 Adquirir y renovar la solución integral de seguridad informática Trendmicro y el licenciamiento de diferentes herramientas de apoyo informático; y renovar la garantía y el soporte de los Switches CISCO de la plataforma tecnológica de la entidad. Fecha Inicio del proceso de selección: Septiembre 2017. Fecha de presentación de ofertas: Septiembre 2017. Duración estimada del contrato: 3 meses. Modalidad de Selección: Subasta inversa (se adjudicará por ítem o grupo). Valor total estimado y valor estimado en la vigencia actual: $628.016.907 (Presupuesto máximo para ítem 1: $328,515,235, para ítem 2: $237.241.112, para ítem 3: $62.860.560). Nota: Se contaba antes de la adición presupuestal con un presupuesto para los tres procesos de $205 millones; con los recursos de la adición presupuestal autorizada mediante la Ley 1837 del 30 de junio de 2017 y el Decreto 1238 del 19 de julio de 2017, se amplió el alcance de las adquisiciones, se integraron los procesos en una subasta inversa y se adicionaron $423,016 millones.
</t>
    </r>
    <r>
      <rPr>
        <b/>
        <sz val="10"/>
        <rFont val="Arial Narrow"/>
        <family val="2"/>
      </rPr>
      <t xml:space="preserve">Motivo de la solicitud de ajuste: </t>
    </r>
    <r>
      <rPr>
        <sz val="10"/>
        <rFont val="Arial Narrow"/>
        <family val="2"/>
      </rPr>
      <t>Con la adición de recursos al proyecto, se realizaron los siguientes ajustes, sustentados así: 
Se incrementó el alcance de las adquisiciones y renovaciones de licencias debido a necesidades identificadas que estaban priorizadas en espera de asignación de recursos, y de nuevos requerimientos recibidos por parte de áreas de la Entidad. 
Adicionalmente se evaluó la opción de integrar los tres procesos de adquisición en una sola subasta a adjudicar por ítem o grupo, con el fin de optimizar el tiempo y los recursos (personas asignadas a los procesos).</t>
    </r>
  </si>
  <si>
    <t>Subasta inversa (se adjudicará por ítem o grupo)</t>
  </si>
  <si>
    <t xml:space="preserve">$628.016.907 (Presupuesto máximo para ítem 1: $328,515,235, para ítem 2: $237.241.112, para ítem 3: $62.860.560).
</t>
  </si>
  <si>
    <t xml:space="preserve">$628.016.907 
(Presupuesto máximo para ítem 1: $328,515,235, para ítem 2: $237.241.112, para ítem 3: $62.860.560).
</t>
  </si>
  <si>
    <t xml:space="preserve">43211500
</t>
  </si>
  <si>
    <t>Adquisición de equipos de cómputo (Portátiles, Workstations, All in One)</t>
  </si>
  <si>
    <t>Selección Abreviada – Acuerdo Marco de Precios</t>
  </si>
  <si>
    <t>Adquisición  herramienta para gestión de la plataforma tecnológica basada en ITIL</t>
  </si>
  <si>
    <t xml:space="preserve">43232300 
</t>
  </si>
  <si>
    <t>Adquisición  de solución de búsqueda corporativa</t>
  </si>
  <si>
    <t xml:space="preserve">43231500 
</t>
  </si>
  <si>
    <t>Implementación herramienta para la gestión de proyectos de la PMO</t>
  </si>
  <si>
    <t xml:space="preserve">43232304 
</t>
  </si>
  <si>
    <t>Ampliación de la capacidad de la infraestructura tecnológica y de seguridad de la Entidad</t>
  </si>
  <si>
    <t>1 Servicio de Capacitación</t>
  </si>
  <si>
    <r>
      <rPr>
        <b/>
        <sz val="10"/>
        <color rgb="FF0000CC"/>
        <rFont val="Arial Narrow"/>
        <family val="2"/>
      </rPr>
      <t xml:space="preserve">CDA 17-03-2017: </t>
    </r>
    <r>
      <rPr>
        <sz val="10"/>
        <rFont val="Arial Narrow"/>
        <family val="2"/>
      </rPr>
      <t xml:space="preserve">Talento Humano solicita incluir de conformidad con justificación presentada para el proceso 86000000
</t>
    </r>
    <r>
      <rPr>
        <b/>
        <sz val="10"/>
        <color theme="1"/>
        <rFont val="Arial Narrow"/>
        <family val="2"/>
      </rPr>
      <t xml:space="preserve">Motivo de la solicitud de ajuste: </t>
    </r>
    <r>
      <rPr>
        <sz val="10"/>
        <color theme="1"/>
        <rFont val="Arial Narrow"/>
        <family val="2"/>
      </rPr>
      <t xml:space="preserve">Del valor total programado, se requiere contratar tres procesos más:
Debido a que en la propuesta presentada por la Universidad Nacional, con la cual se llevara a cabo el desarrollo del PIC, no cuenta con temas propuestos sobre: cursos de inglés y entrenamiento en administración y solución de telefonía IP y el entrenamiento en administración SQL Server, se requiere un proceso distinto para contratar  la capacitación en dichos temas con otra institución:
* Para los cursos de inglés el rubro es de $50.000.000
* Para la capacitación en: Entrenamiento en administración y solución de telefonía IP y el entrenamiento en administración SQL Server. $24.248.734
Se requiere contratar actividades de medicina preventiva y seguridad industrial  para el SG-SST, según lo establecido en el Decreto 1072 de 2015, Capítulo VI: Sistema de Gestión de la Seguridad y salud en el Trabajo, Artículo 2.2.4.6.8. por un valor de  ($26.000.000)
Los diez millones de pesos ($10.000.000), del saldo del proceso 86000000, se reubicaron al proceso 93141506- 80111504- 80141902- (Clima y Cultura Organizacional), debido a que el estudio de mercado el cual se realizó al inicio de la planeación, en su momento arrojó como resultado un estimado inferior, al momento de la contratación.
</t>
    </r>
    <r>
      <rPr>
        <b/>
        <sz val="10"/>
        <color rgb="FF0000CC"/>
        <rFont val="Arial Narrow"/>
        <family val="2"/>
      </rPr>
      <t xml:space="preserve">CDA 17-07-2017: </t>
    </r>
    <r>
      <rPr>
        <sz val="10"/>
        <color theme="1"/>
        <rFont val="Arial Narrow"/>
        <family val="2"/>
      </rPr>
      <t xml:space="preserve">Talento Humano solicita el siguiente ajuste:
</t>
    </r>
    <r>
      <rPr>
        <b/>
        <sz val="10"/>
        <color theme="1"/>
        <rFont val="Arial Narrow"/>
        <family val="2"/>
      </rPr>
      <t xml:space="preserve">Campo original que se desea ajustar: </t>
    </r>
    <r>
      <rPr>
        <sz val="10"/>
        <color theme="1"/>
        <rFont val="Arial Narrow"/>
        <family val="2"/>
      </rPr>
      <t xml:space="preserve"> Fecha estimada de inicio de proceso: junio  de 2017
</t>
    </r>
    <r>
      <rPr>
        <b/>
        <sz val="10"/>
        <color theme="1"/>
        <rFont val="Arial Narrow"/>
        <family val="2"/>
      </rPr>
      <t>Campo con el ajuste realizado:</t>
    </r>
    <r>
      <rPr>
        <sz val="10"/>
        <color theme="1"/>
        <rFont val="Arial Narrow"/>
        <family val="2"/>
      </rPr>
      <t xml:space="preserve"> Fecha estimada de inicio de proceso como se va a ejecutar:  Julio de 2017
</t>
    </r>
    <r>
      <rPr>
        <b/>
        <sz val="10"/>
        <color theme="1"/>
        <rFont val="Arial Narrow"/>
        <family val="2"/>
      </rPr>
      <t>Motivo de la solicitud de ajuste:</t>
    </r>
    <r>
      <rPr>
        <sz val="10"/>
        <color theme="1"/>
        <rFont val="Arial Narrow"/>
        <family val="2"/>
      </rPr>
      <t xml:space="preserve"> La suscripción del contrato se encuentra en tramite, con lo cual no fue posible su realización en el mes de junio.
</t>
    </r>
    <r>
      <rPr>
        <b/>
        <sz val="10"/>
        <color theme="1"/>
        <rFont val="Arial Narrow"/>
        <family val="2"/>
      </rPr>
      <t>Impacto sobre los recursos asignados</t>
    </r>
    <r>
      <rPr>
        <sz val="10"/>
        <color theme="1"/>
        <rFont val="Arial Narrow"/>
        <family val="2"/>
      </rPr>
      <t xml:space="preserve">: Sobre los recursos asignados no tiene impacto corresponden a los asignados a Talento Humano.  </t>
    </r>
    <r>
      <rPr>
        <b/>
        <sz val="10"/>
        <color theme="1"/>
        <rFont val="Arial Narrow"/>
        <family val="2"/>
      </rPr>
      <t xml:space="preserve">
Efecto de la modificación solicitada sobre la oportunidad requerida en la adquisición del bien o servicio:</t>
    </r>
    <r>
      <rPr>
        <sz val="10"/>
        <color theme="1"/>
        <rFont val="Arial Narrow"/>
        <family val="2"/>
      </rPr>
      <t xml:space="preserve"> La modificación no afecta la oportunidad con la cual la Entidad requería el servicio, ni afecta las metas institucionales ni el cumplimiento de un plazo establecido para una actividad.
</t>
    </r>
    <r>
      <rPr>
        <b/>
        <sz val="10"/>
        <color rgb="FF0000CC"/>
        <rFont val="Arial Narrow"/>
        <family val="2"/>
      </rPr>
      <t xml:space="preserve">
CDA 29-08-2017: </t>
    </r>
    <r>
      <rPr>
        <sz val="10"/>
        <color theme="1"/>
        <rFont val="Arial Narrow"/>
        <family val="2"/>
      </rPr>
      <t>Talento Humano informa que el proceso fue contratado.</t>
    </r>
  </si>
  <si>
    <t xml:space="preserve">Adquirir elementos requeridos para la ejecución de actividades derivadas del  programa de medicina preventiva y seguridad industrial  del Sistema de Gestión de Seguridad y Salud en el trabajo, SG-SST. </t>
  </si>
  <si>
    <r>
      <rPr>
        <b/>
        <sz val="10"/>
        <color rgb="FF0000CC"/>
        <rFont val="Arial Narrow"/>
        <family val="2"/>
      </rPr>
      <t xml:space="preserve">CDA 17-03-2017: </t>
    </r>
    <r>
      <rPr>
        <sz val="10"/>
        <rFont val="Arial Narrow"/>
        <family val="2"/>
      </rPr>
      <t xml:space="preserve">Talento Humano solicita incluir de conformidad con justificación presentada para el proceso 86000000
</t>
    </r>
    <r>
      <rPr>
        <b/>
        <sz val="10"/>
        <color theme="1"/>
        <rFont val="Arial Narrow"/>
        <family val="2"/>
      </rPr>
      <t xml:space="preserve">Motivo de la solicitud de ajuste: </t>
    </r>
    <r>
      <rPr>
        <sz val="10"/>
        <color theme="1"/>
        <rFont val="Arial Narrow"/>
        <family val="2"/>
      </rPr>
      <t xml:space="preserve">Del valor total programado, se requiere contratar tres procesos más:
Debido a que en la propuesta presentada por la Universidad Nacional, con la cual se llevara a cabo el desarrollo del PIC, no cuenta con temas propuestos sobre: cursos de inglés y entrenamiento en administración y solución de telefonía IP y el entrenamiento en administración SQL Server, se requiere un proceso distinto para contratar  la capacitación en dichos temas con otra institución:
* Para los cursos de inglés el rubro es de $50.000.000
* Para la capacitación en: Entrenamiento en administración y solución de telefonía IP y el entrenamiento en administración SQL Server. $24.248.734
Se requiere contratar actividades de medicina preventiva y seguridad industrial  para el SG-SST, según lo establecido en el Decreto 1072 de 2015, Capítulo VI: Sistema de Gestión de la Seguridad y salud en el Trabajo, Artículo 2.2.4.6.8. por un valor de  ($26.000.000)
Los diez millones de pesos ($10.000.000), del saldo del proceso 86000000, se reubicaron al proceso 93141506- 80111504- 80141902- (Clima y Cultura Organizacional), debido a que el estudio de mercado el cual se realizó al inicio de la planeación, en su momento arrojó como resultado un estimado inferior, al momento de la contratación.
</t>
    </r>
    <r>
      <rPr>
        <b/>
        <sz val="10"/>
        <color rgb="FF0000CC"/>
        <rFont val="Arial Narrow"/>
        <family val="2"/>
      </rPr>
      <t xml:space="preserve">CDA 17-07-2017: </t>
    </r>
    <r>
      <rPr>
        <sz val="10"/>
        <color theme="1"/>
        <rFont val="Arial Narrow"/>
        <family val="2"/>
      </rPr>
      <t xml:space="preserve">Talento Humano solicita discriminar las actividades a contratar bajo el proceso "86111604 Contratar actividades de medicina preventiva y seguridad industrial  para el SG-SST, según lo establecido en el Decreto 1072 de 2015, Capítulo VI: Sistema de Gestión de la Seguridad y salud en el Trabajo, Artículo 2.2.4.6.8", con el siguiente detalle, modificando nombre del proceso,  valores y fechas de inicio:
*  Adquirir elementos requeridos para la ejecución de actividades derivadas del  programa de medicina preventiva y seguridad industrial  del Sistema de Gestión de Seguridad y Salud en el trabajo, SG-SST; ; para el mes de septiembre por $7.000.000
*  Valoraciones médico ocupacionales periódicas; para el mes de septiembre por $11.000.000
*  Intervención profesional riesgo psicosocial; para el mes de Septiembre por $8.000.000
</t>
    </r>
    <r>
      <rPr>
        <b/>
        <sz val="10"/>
        <color theme="1"/>
        <rFont val="Arial Narrow"/>
        <family val="2"/>
      </rPr>
      <t>Impacto sobre los recursos asignados:</t>
    </r>
    <r>
      <rPr>
        <sz val="10"/>
        <color theme="1"/>
        <rFont val="Arial Narrow"/>
        <family val="2"/>
      </rPr>
      <t xml:space="preserve"> Sobre los recursos asignados no tiene impacto teniendo en cuenta que son los mismos recursos que le asignaron a Talento Humano.  
</t>
    </r>
    <r>
      <rPr>
        <b/>
        <sz val="10"/>
        <color theme="1"/>
        <rFont val="Arial Narrow"/>
        <family val="2"/>
      </rPr>
      <t>Efecto de la modificación solicitada sobre la oportunidad requerida en la adquisición del bien o servicio</t>
    </r>
    <r>
      <rPr>
        <sz val="10"/>
        <color theme="1"/>
        <rFont val="Arial Narrow"/>
        <family val="2"/>
      </rPr>
      <t xml:space="preserve">: La modificación no afecta la oportunidad con la cual la Entidad requiera el bien o servicio, ni afecta las metas institucionales ni el cumplimiento de un plazo establecido para una actividad.
</t>
    </r>
    <r>
      <rPr>
        <b/>
        <sz val="10"/>
        <color rgb="FF0000CC"/>
        <rFont val="Arial Narrow"/>
        <family val="2"/>
      </rPr>
      <t xml:space="preserve">CDA 29-08-2017: </t>
    </r>
    <r>
      <rPr>
        <sz val="10"/>
        <color theme="1"/>
        <rFont val="Arial Narrow"/>
        <family val="2"/>
      </rPr>
      <t xml:space="preserve">Talento Humano solicita retirar el proceso del PAA.
</t>
    </r>
    <r>
      <rPr>
        <b/>
        <sz val="10"/>
        <color theme="1"/>
        <rFont val="Arial Narrow"/>
        <family val="2"/>
      </rPr>
      <t xml:space="preserve">Campo con el ajuste realizado: </t>
    </r>
    <r>
      <rPr>
        <sz val="10"/>
        <color theme="1"/>
        <rFont val="Arial Narrow"/>
        <family val="2"/>
      </rPr>
      <t xml:space="preserve">Retirar la línea de contratación.
</t>
    </r>
    <r>
      <rPr>
        <b/>
        <sz val="10"/>
        <color theme="1"/>
        <rFont val="Arial Narrow"/>
        <family val="2"/>
      </rPr>
      <t>Motivo de la solicitud de ajuste:</t>
    </r>
    <r>
      <rPr>
        <sz val="10"/>
        <color theme="1"/>
        <rFont val="Arial Narrow"/>
        <family val="2"/>
      </rPr>
      <t xml:space="preserve"> Se solicita retirar la línea en virtud que se cuenta con un contrato con la Caja de Compensación – Colsubsidio y tiene previsto exámenes de ingreso y egreso, puede adicionarse este componente. 
</t>
    </r>
    <r>
      <rPr>
        <b/>
        <sz val="10"/>
        <color theme="1"/>
        <rFont val="Arial Narrow"/>
        <family val="2"/>
      </rPr>
      <t>Impacto sobre los recursos asignados:</t>
    </r>
    <r>
      <rPr>
        <sz val="10"/>
        <color theme="1"/>
        <rFont val="Arial Narrow"/>
        <family val="2"/>
      </rPr>
      <t xml:space="preserve"> Sobre los recursos asignados no tiene impacto corresponden a los asignados a Talento Humano.  
</t>
    </r>
    <r>
      <rPr>
        <b/>
        <sz val="10"/>
        <color theme="1"/>
        <rFont val="Arial Narrow"/>
        <family val="2"/>
      </rPr>
      <t>Efecto de la modificación solicitada sobre la oportunidad requerida en la adquisición del bien o servicio:</t>
    </r>
    <r>
      <rPr>
        <sz val="10"/>
        <color theme="1"/>
        <rFont val="Arial Narrow"/>
        <family val="2"/>
      </rPr>
      <t xml:space="preserve"> La modificación no afecta la oportunidad con la cual la Entidad requería el servicio, ni afecta las metas institucionales ni el cumplimiento de un plazo establecido para una actividad.
</t>
    </r>
  </si>
  <si>
    <t>Servicios de renovación y reparación de edificios comerciales y de oficinas - Adecuaciones sede</t>
  </si>
  <si>
    <t>Instalación eléctrica Aviso Institucional</t>
  </si>
  <si>
    <t>Instalación maquina de snack</t>
  </si>
  <si>
    <t>Comodato</t>
  </si>
  <si>
    <t>Subasta inversa</t>
  </si>
  <si>
    <t>rmaldonado@colciencias.gov.co</t>
  </si>
  <si>
    <t>3901 1000 4</t>
  </si>
  <si>
    <t xml:space="preserve">1  Servicio de renovación de la solución hardware </t>
  </si>
  <si>
    <r>
      <rPr>
        <b/>
        <sz val="10"/>
        <color rgb="FF0000CC"/>
        <rFont val="Arial Narrow"/>
        <family val="2"/>
      </rPr>
      <t>CDA  22-06-2017:</t>
    </r>
    <r>
      <rPr>
        <sz val="10"/>
        <rFont val="Arial Narrow"/>
        <family val="2"/>
      </rPr>
      <t xml:space="preserve">  La Oficina TIC  informa  que solicita incluir el proceso
</t>
    </r>
    <r>
      <rPr>
        <b/>
        <sz val="10"/>
        <rFont val="Arial Narrow"/>
        <family val="2"/>
      </rPr>
      <t xml:space="preserve">Campo original que se desea ajustar (incluir): </t>
    </r>
    <r>
      <rPr>
        <sz val="10"/>
        <rFont val="Arial Narrow"/>
        <family val="2"/>
      </rPr>
      <t xml:space="preserve">Descripción: 80101500 Interventoría al contrato 609-2014 – Implementación proyecto Sistema Integrado de Información (SII);  Fecha Estimada Inicio del proceso de selección y de presentación de ofertas: Julio 2017;  Duración estimada del contrato: 5,5 meses;  Modalidad de Selección: Contratación directa; Fuente de los recursos: Presupuesto de entidad nacional; Valor total estimado y de la vigencia: $407.262.000; Se requieren vigencias futuras: No ; Unidad de Contratación: Oficina TIC; Nombre del Responsable: Hernán G. Ríos Linares
</t>
    </r>
    <r>
      <rPr>
        <b/>
        <sz val="10"/>
        <rFont val="Arial Narrow"/>
        <family val="2"/>
      </rPr>
      <t>Motivo de la solicitud de ajuste</t>
    </r>
    <r>
      <rPr>
        <sz val="10"/>
        <rFont val="Arial Narrow"/>
        <family val="2"/>
      </rPr>
      <t xml:space="preserve">: Debido a que se solicitará prórroga por 6 meses al contrato 609-2014, se hace necesario contratar la interventoría técnica al proyecto SII con el fin de continuar validando aspectos técnicos y de aseguramiento de la calidad de los entregables del proyecto SII.
</t>
    </r>
    <r>
      <rPr>
        <b/>
        <sz val="10"/>
        <rFont val="Arial Narrow"/>
        <family val="2"/>
      </rPr>
      <t xml:space="preserve">Impacto sobre los recursos asignados: </t>
    </r>
    <r>
      <rPr>
        <sz val="10"/>
        <rFont val="Arial Narrow"/>
        <family val="2"/>
      </rPr>
      <t xml:space="preserve">Los recursos para esta contratación, depende de la adición de recursos que se realizará al presupuesto.
</t>
    </r>
    <r>
      <rPr>
        <b/>
        <sz val="10"/>
        <color rgb="FF0000CC"/>
        <rFont val="Arial Narrow"/>
        <family val="2"/>
      </rPr>
      <t xml:space="preserve">CDA 17-07-2017:  </t>
    </r>
    <r>
      <rPr>
        <sz val="10"/>
        <rFont val="Arial Narrow"/>
        <family val="2"/>
      </rPr>
      <t xml:space="preserve">La Oficina TIC  informa  que  el proceso cuenta con estudio previos y análisis del sector. La publicación del proceso depende de la adición de recursos que se encuentra en trámite en Min Hacienda, por tanto se solicita su reprogramación para el mes de agosto de 2017:
</t>
    </r>
    <r>
      <rPr>
        <b/>
        <sz val="10"/>
        <rFont val="Arial Narrow"/>
        <family val="2"/>
      </rPr>
      <t>Campo con el ajuste realizado:</t>
    </r>
    <r>
      <rPr>
        <sz val="10"/>
        <rFont val="Arial Narrow"/>
        <family val="2"/>
      </rPr>
      <t xml:space="preserve"> Fecha Inicio del proceso de selección y de presentación de ofertas: Agosto 2017;  Duración estimada del contrato: 5 meses
</t>
    </r>
    <r>
      <rPr>
        <b/>
        <sz val="10"/>
        <rFont val="Arial Narrow"/>
        <family val="2"/>
      </rPr>
      <t>Motivo de la solicitud de ajuste</t>
    </r>
    <r>
      <rPr>
        <sz val="10"/>
        <rFont val="Arial Narrow"/>
        <family val="2"/>
      </rPr>
      <t xml:space="preserve">: Se encuentra pendiente la asignación de recursos adicionales al proyecto de inversión parte de los cuales se destinarán a esta contratación. 
</t>
    </r>
    <r>
      <rPr>
        <b/>
        <sz val="10"/>
        <rFont val="Arial Narrow"/>
        <family val="2"/>
      </rPr>
      <t xml:space="preserve">Efecto de la modificación solicitada sobre la oportunidad requerida en la adquisición del bien o servicio: </t>
    </r>
    <r>
      <rPr>
        <sz val="10"/>
        <rFont val="Arial Narrow"/>
        <family val="2"/>
      </rPr>
      <t xml:space="preserve"> Dado que el contrato de interventoría anterior venció el 30 de junio de 2017, mientras se realiza la nueva contratación, se está apoyando la actividad a través de la supervisión del contrato.     
</t>
    </r>
    <r>
      <rPr>
        <b/>
        <sz val="10"/>
        <color rgb="FF0000CC"/>
        <rFont val="Arial Narrow"/>
        <family val="2"/>
      </rPr>
      <t xml:space="preserve">
CDA  29-08-2017</t>
    </r>
    <r>
      <rPr>
        <sz val="10"/>
        <rFont val="Arial Narrow"/>
        <family val="2"/>
      </rPr>
      <t xml:space="preserve">:  La Oficina TIC  informa  que el proceso fue contratado: Contrato No. 626, legalizado el 16/08/2017.                              
</t>
    </r>
  </si>
  <si>
    <t>1 Servicio de Inteventoría</t>
  </si>
  <si>
    <t>Adquirir y renovar la solución integral de seguridad informática Trendmicro y el licenciamiento de diferentes herramientas de apoyo informático; y renovar la garantía y el soporte de los Switches CISCO de la plataforma tecnológica de la entidad</t>
  </si>
  <si>
    <t>Adquisición de licencias Oracle</t>
  </si>
  <si>
    <t>Adquisición vehículos aéreos no Tripulados, tipo drone.</t>
  </si>
  <si>
    <r>
      <rPr>
        <b/>
        <sz val="10"/>
        <color rgb="FF0000CC"/>
        <rFont val="Arial Narrow"/>
        <family val="2"/>
      </rPr>
      <t>CDA 22-09-2017</t>
    </r>
    <r>
      <rPr>
        <sz val="10"/>
        <color theme="1"/>
        <rFont val="Arial Narrow"/>
        <family val="2"/>
      </rPr>
      <t xml:space="preserve">:  La Oficina TIC solicita retirar el proceso del PAA.
</t>
    </r>
    <r>
      <rPr>
        <b/>
        <sz val="10"/>
        <color theme="1"/>
        <rFont val="Arial Narrow"/>
        <family val="2"/>
      </rPr>
      <t>Campo original que se desea ajustar:</t>
    </r>
    <r>
      <rPr>
        <sz val="10"/>
        <color theme="1"/>
        <rFont val="Arial Narrow"/>
        <family val="2"/>
      </rPr>
      <t xml:space="preserve">  Todos, porque se solicita eliminar el proceso del PAA.
</t>
    </r>
    <r>
      <rPr>
        <b/>
        <sz val="10"/>
        <color theme="1"/>
        <rFont val="Arial Narrow"/>
        <family val="2"/>
      </rPr>
      <t>Campo con el ajuste realizado:</t>
    </r>
    <r>
      <rPr>
        <sz val="10"/>
        <color theme="1"/>
        <rFont val="Arial Narrow"/>
        <family val="2"/>
      </rPr>
      <t xml:space="preserve">  N.A.
</t>
    </r>
    <r>
      <rPr>
        <b/>
        <sz val="10"/>
        <color theme="1"/>
        <rFont val="Arial Narrow"/>
        <family val="2"/>
      </rPr>
      <t>Motivo de la solicitud de ajuste:</t>
    </r>
    <r>
      <rPr>
        <sz val="10"/>
        <color theme="1"/>
        <rFont val="Arial Narrow"/>
        <family val="2"/>
      </rPr>
      <t xml:space="preserve"> Impacto sobre los recursos asignados: Este proceso de renovación de la licencia de la solución Discovery + Service Desk tenía un presupuesto estimado de $35.000.000, recursos que fueron reasignados al proceso para la adquisición de una herramienta para gestión de la plataforma tecnológica basada en ITIL que tiene un presupuesto de $274 millones, y que reemplazará al software Discovery
</t>
    </r>
    <r>
      <rPr>
        <b/>
        <sz val="10"/>
        <color theme="1"/>
        <rFont val="Arial Narrow"/>
        <family val="2"/>
      </rPr>
      <t>Efecto de la modificación solicitada sobre la oportunidad requerida en la adquisición del bien o servicio:</t>
    </r>
    <r>
      <rPr>
        <sz val="10"/>
        <color theme="1"/>
        <rFont val="Arial Narrow"/>
        <family val="2"/>
      </rPr>
      <t xml:space="preserve">    N.A.
</t>
    </r>
  </si>
  <si>
    <r>
      <t xml:space="preserve">
</t>
    </r>
    <r>
      <rPr>
        <b/>
        <sz val="10"/>
        <color rgb="FF0000CC"/>
        <rFont val="Arial Narrow"/>
        <family val="2"/>
      </rPr>
      <t>CDA 22-06-2017:</t>
    </r>
    <r>
      <rPr>
        <sz val="10"/>
        <color theme="1"/>
        <rFont val="Arial Narrow"/>
        <family val="2"/>
      </rPr>
      <t xml:space="preserve"> El grupo logístico informa que el proceso se encuentra en estudios previos.
</t>
    </r>
    <r>
      <rPr>
        <b/>
        <sz val="10"/>
        <color rgb="FF0000CC"/>
        <rFont val="Arial Narrow"/>
        <family val="2"/>
      </rPr>
      <t xml:space="preserve">CDA 29-08-2017: </t>
    </r>
    <r>
      <rPr>
        <sz val="10"/>
        <color theme="1"/>
        <rFont val="Arial Narrow"/>
        <family val="2"/>
      </rPr>
      <t xml:space="preserve">El grupo logístico informa que el proceso fue publicado
</t>
    </r>
    <r>
      <rPr>
        <b/>
        <sz val="10"/>
        <color rgb="FF0000CC"/>
        <rFont val="Arial Narrow"/>
        <family val="2"/>
      </rPr>
      <t>CDA 22-09-2017:</t>
    </r>
    <r>
      <rPr>
        <sz val="10"/>
        <color theme="1"/>
        <rFont val="Arial Narrow"/>
        <family val="2"/>
      </rPr>
      <t xml:space="preserve"> El grupo logístico informa que el proceso fue contratado y la fecha de suscripción del contrato fue el 31/08/2017, por un valor de $238.150.894.</t>
    </r>
  </si>
  <si>
    <r>
      <rPr>
        <b/>
        <sz val="10"/>
        <color rgb="FF0000CC"/>
        <rFont val="Arial Narrow"/>
        <family val="2"/>
      </rPr>
      <t>CDA 22-06-2017:</t>
    </r>
    <r>
      <rPr>
        <sz val="10"/>
        <color theme="1"/>
        <rFont val="Arial Narrow"/>
        <family val="2"/>
      </rPr>
      <t xml:space="preserve"> El grupo logístico informa que el proceso se encuentra en estudios previos.
</t>
    </r>
    <r>
      <rPr>
        <b/>
        <sz val="10"/>
        <color theme="1"/>
        <rFont val="Arial Narrow"/>
        <family val="2"/>
      </rPr>
      <t>Campo original que se desea ajustar:</t>
    </r>
    <r>
      <rPr>
        <sz val="10"/>
        <color theme="1"/>
        <rFont val="Arial Narrow"/>
        <family val="2"/>
      </rPr>
      <t xml:space="preserve">  Códigos UNSPSC: 80111707,  Descripción: Dotación segunda Entrega, Modalidad de selección: Orden de compra, Valor total estimado: $2.581.000
</t>
    </r>
    <r>
      <rPr>
        <b/>
        <sz val="10"/>
        <color theme="1"/>
        <rFont val="Arial Narrow"/>
        <family val="2"/>
      </rPr>
      <t xml:space="preserve">Campo con el ajuste realizado: </t>
    </r>
    <r>
      <rPr>
        <sz val="10"/>
        <color theme="1"/>
        <rFont val="Arial Narrow"/>
        <family val="2"/>
      </rPr>
      <t xml:space="preserve"> Códigos UNSPSC: 53111602, 53111601, 53101904, 53101902, 53102502, 53101602, 53101604, Descripción: Dotación segunda y tercer Entrega,  Modalidad de selección: Proceso de Selección de Mínima cuantía, Valor total estimado: $11.900.000.
</t>
    </r>
    <r>
      <rPr>
        <b/>
        <sz val="10"/>
        <color theme="1"/>
        <rFont val="Arial Narrow"/>
        <family val="2"/>
      </rPr>
      <t xml:space="preserve">Motivo de la solicitud de ajuste: </t>
    </r>
    <r>
      <rPr>
        <sz val="10"/>
        <color theme="1"/>
        <rFont val="Arial Narrow"/>
        <family val="2"/>
      </rPr>
      <t xml:space="preserve">En atención a lo establecido en la comunicación interna No. 006 de 2017 “Directrices frente a la contratación por acuerdo marco de precios.” 
</t>
    </r>
    <r>
      <rPr>
        <b/>
        <sz val="10"/>
        <color theme="1"/>
        <rFont val="Arial Narrow"/>
        <family val="2"/>
      </rPr>
      <t>Impacto sobre los recursos asignados:</t>
    </r>
    <r>
      <rPr>
        <sz val="10"/>
        <color theme="1"/>
        <rFont val="Arial Narrow"/>
        <family val="2"/>
      </rPr>
      <t xml:space="preserve"> No tiene efecto negativo.
</t>
    </r>
    <r>
      <rPr>
        <b/>
        <sz val="10"/>
        <color theme="1"/>
        <rFont val="Arial Narrow"/>
        <family val="2"/>
      </rPr>
      <t xml:space="preserve">Efecto de la modificación solicitada sobre la oportunidad requerida en la adquisición del bien o servicio: </t>
    </r>
    <r>
      <rPr>
        <sz val="10"/>
        <color theme="1"/>
        <rFont val="Arial Narrow"/>
        <family val="2"/>
      </rPr>
      <t xml:space="preserve">No se altera la oportunidad en la satisfacción de la necesidad, se realiza un solo proceso de para la adquisición de las dos pendientes para el año en curso.
</t>
    </r>
    <r>
      <rPr>
        <b/>
        <sz val="10"/>
        <color rgb="FF0000CC"/>
        <rFont val="Arial Narrow"/>
        <family val="2"/>
      </rPr>
      <t xml:space="preserve">
CDA 29-08-2017:</t>
    </r>
    <r>
      <rPr>
        <sz val="10"/>
        <color theme="1"/>
        <rFont val="Arial Narrow"/>
        <family val="2"/>
      </rPr>
      <t xml:space="preserve"> El grupo logístico informa que el proceso fue publicado
</t>
    </r>
    <r>
      <rPr>
        <b/>
        <sz val="10"/>
        <color rgb="FF0000CC"/>
        <rFont val="Arial Narrow"/>
        <family val="2"/>
      </rPr>
      <t>CDA 22-09-2017</t>
    </r>
    <r>
      <rPr>
        <sz val="10"/>
        <color theme="1"/>
        <rFont val="Arial Narrow"/>
        <family val="2"/>
      </rPr>
      <t>: El grupo logístico informa que el proceso fue contratado y la Fecha de Suscripción del Contrato fue el día 24/08/2017, por un valor de $7.870.660.</t>
    </r>
  </si>
  <si>
    <r>
      <rPr>
        <b/>
        <sz val="10"/>
        <color rgb="FF0000CC"/>
        <rFont val="Arial Narrow"/>
        <family val="2"/>
      </rPr>
      <t>CDA 22-06-2017:</t>
    </r>
    <r>
      <rPr>
        <sz val="10"/>
        <color theme="1"/>
        <rFont val="Arial Narrow"/>
        <family val="2"/>
      </rPr>
      <t xml:space="preserve"> El grupo logístico informa  que se requiere realizar la inclusión de este proceso:
</t>
    </r>
    <r>
      <rPr>
        <b/>
        <sz val="10"/>
        <color theme="1"/>
        <rFont val="Arial Narrow"/>
        <family val="2"/>
      </rPr>
      <t>Campo original que se desea ajustar:</t>
    </r>
    <r>
      <rPr>
        <sz val="10"/>
        <color theme="1"/>
        <rFont val="Arial Narrow"/>
        <family val="2"/>
      </rPr>
      <t xml:space="preserve"> Se solicita la inclusión al PAA
</t>
    </r>
    <r>
      <rPr>
        <b/>
        <sz val="10"/>
        <color theme="1"/>
        <rFont val="Arial Narrow"/>
        <family val="2"/>
      </rPr>
      <t>Campo con el ajuste realizado:</t>
    </r>
    <r>
      <rPr>
        <sz val="10"/>
        <color theme="1"/>
        <rFont val="Arial Narrow"/>
        <family val="2"/>
      </rPr>
      <t xml:space="preserve"> Se solicita la inclusión al PAA
</t>
    </r>
    <r>
      <rPr>
        <b/>
        <sz val="10"/>
        <color theme="1"/>
        <rFont val="Arial Narrow"/>
        <family val="2"/>
      </rPr>
      <t>Motivo de la solicitud de ajuste:</t>
    </r>
    <r>
      <rPr>
        <sz val="10"/>
        <color theme="1"/>
        <rFont val="Arial Narrow"/>
        <family val="2"/>
      </rPr>
      <t xml:space="preserve"> Documento requerido por el equipo de beneficios tributarios del DDTI y la DAF, en razón a los cambios originados con la reforma tributaria estructural promulgada por el Gobierno Nacional mediante la ley 1819 de 2016.
Fecha estimada de inicio de proceso de selección: Junio de 2017.
Duración estimada del contrato (meses): 1
Modalidad de selección: Contratación Directa.
Fuente de los recursos: Presupuesto de entidad Nacional.
El valor del Proceso: $308.000 
</t>
    </r>
    <r>
      <rPr>
        <b/>
        <sz val="10"/>
        <color theme="1"/>
        <rFont val="Arial Narrow"/>
        <family val="2"/>
      </rPr>
      <t>Impacto sobre los recursos asignados</t>
    </r>
    <r>
      <rPr>
        <sz val="10"/>
        <color theme="1"/>
        <rFont val="Arial Narrow"/>
        <family val="2"/>
      </rPr>
      <t xml:space="preserve">: No tiene efecto negativo.
</t>
    </r>
    <r>
      <rPr>
        <b/>
        <sz val="10"/>
        <color theme="1"/>
        <rFont val="Arial Narrow"/>
        <family val="2"/>
      </rPr>
      <t>Efecto de la modificación solicitada sobre la oportunidad requerida en la adquisición del bien o servicio:</t>
    </r>
    <r>
      <rPr>
        <sz val="10"/>
        <color theme="1"/>
        <rFont val="Arial Narrow"/>
        <family val="2"/>
      </rPr>
      <t xml:space="preserve"> La solicitud es pertinente por ser un instrumento fundamental para otorgar los beneficios tributarios estipulados por ley, en las distintas dependencias de la entidad.
</t>
    </r>
    <r>
      <rPr>
        <b/>
        <sz val="10"/>
        <color rgb="FF0000CC"/>
        <rFont val="Arial Narrow"/>
        <family val="2"/>
      </rPr>
      <t xml:space="preserve">
CDA 17-07-2017:</t>
    </r>
    <r>
      <rPr>
        <sz val="10"/>
        <color theme="1"/>
        <rFont val="Arial Narrow"/>
        <family val="2"/>
      </rPr>
      <t xml:space="preserve"> El grupo logístico informa  que se requiere realizar el siguiente ajuste en el proceso:
</t>
    </r>
    <r>
      <rPr>
        <b/>
        <sz val="10"/>
        <color theme="1"/>
        <rFont val="Arial Narrow"/>
        <family val="2"/>
      </rPr>
      <t xml:space="preserve">Campo original que se desea ajustar: </t>
    </r>
    <r>
      <rPr>
        <sz val="10"/>
        <color theme="1"/>
        <rFont val="Arial Narrow"/>
        <family val="2"/>
      </rPr>
      <t xml:space="preserve">Códigos UNSPSC: 43201400; Descripción: Adquisición de estatutos tributarios; Fecha estimada de inicio de proceso de selección: Junio de 2017;  Valor total estimado: $ 308.000
</t>
    </r>
    <r>
      <rPr>
        <b/>
        <sz val="10"/>
        <color theme="1"/>
        <rFont val="Arial Narrow"/>
        <family val="2"/>
      </rPr>
      <t>Campo con el ajuste realizado:</t>
    </r>
    <r>
      <rPr>
        <sz val="10"/>
        <color theme="1"/>
        <rFont val="Arial Narrow"/>
        <family val="2"/>
      </rPr>
      <t xml:space="preserve">  Códigos UNSPSC: 55101500; Descripción: Adquisición de estatutos tributarios y material jurídico; Fecha estimada de inicio de proceso de selección: Agosto de 2017; Modalidad de selección: Proceso de Selección de Mínima cuantía; Valor total estimado: $ 2.562.000.
</t>
    </r>
    <r>
      <rPr>
        <b/>
        <sz val="10"/>
        <color theme="1"/>
        <rFont val="Arial Narrow"/>
        <family val="2"/>
      </rPr>
      <t>Motivo de la solicitud de ajuste</t>
    </r>
    <r>
      <rPr>
        <sz val="10"/>
        <color theme="1"/>
        <rFont val="Arial Narrow"/>
        <family val="2"/>
      </rPr>
      <t xml:space="preserve">: Material requerido para cumplir las funciones establecidas en el Decreto 849 de 2016 art. 13, tales como, asesorar a la entidad en asuntos jurídicos de competencia de la misma, coordinar acciones políticas, normas y disposiciones que regulen los procedimientos y tramites de carácter administrativo y financiero de la entidad.
</t>
    </r>
    <r>
      <rPr>
        <b/>
        <sz val="10"/>
        <color theme="1"/>
        <rFont val="Arial Narrow"/>
        <family val="2"/>
      </rPr>
      <t>Impacto sobre los recursos asignados:</t>
    </r>
    <r>
      <rPr>
        <sz val="10"/>
        <color theme="1"/>
        <rFont val="Arial Narrow"/>
        <family val="2"/>
      </rPr>
      <t xml:space="preserve"> No tiene efecto negativo.
</t>
    </r>
    <r>
      <rPr>
        <b/>
        <sz val="10"/>
        <color theme="1"/>
        <rFont val="Arial Narrow"/>
        <family val="2"/>
      </rPr>
      <t>Efecto de la modificación solicitada sobre la oportunidad requerida en la adquisición del bien o servicio:</t>
    </r>
    <r>
      <rPr>
        <sz val="10"/>
        <color theme="1"/>
        <rFont val="Arial Narrow"/>
        <family val="2"/>
      </rPr>
      <t xml:space="preserve">  La solicitud es pertinente por ser  materia fundamental para soportar procesos jurídicos y tributarios realizados en la entidad
</t>
    </r>
    <r>
      <rPr>
        <b/>
        <sz val="10"/>
        <color rgb="FF0000CC"/>
        <rFont val="Arial Narrow"/>
        <family val="2"/>
      </rPr>
      <t xml:space="preserve">CDA 29-08-2017: </t>
    </r>
    <r>
      <rPr>
        <sz val="10"/>
        <color theme="1"/>
        <rFont val="Arial Narrow"/>
        <family val="2"/>
      </rPr>
      <t xml:space="preserve">El grupo logístico informa que el proceso se encuentra en suscripción de contrato.
</t>
    </r>
    <r>
      <rPr>
        <b/>
        <sz val="10"/>
        <color rgb="FF0000CC"/>
        <rFont val="Arial Narrow"/>
        <family val="2"/>
      </rPr>
      <t>CDA 22-09-2017</t>
    </r>
    <r>
      <rPr>
        <sz val="10"/>
        <color theme="1"/>
        <rFont val="Arial Narrow"/>
        <family val="2"/>
      </rPr>
      <t>: El grupo logístico informa que el proceso se encuentra contratado, con fecha de suscripción del contrato 31/08/2017, por valor $2562000</t>
    </r>
  </si>
  <si>
    <t>1 Servicio Adecuación de los 20 de propiedad de Colciencias</t>
  </si>
  <si>
    <t>2 Maquinas de dispensadoras de Snacks para la entidad</t>
  </si>
  <si>
    <t>Toma de inventario bienes Colciencias</t>
  </si>
  <si>
    <t>Octubre  de 2017</t>
  </si>
  <si>
    <t xml:space="preserve">Presupuesto de entidad Nacional- Funcionamiento 
</t>
  </si>
  <si>
    <t>Comodato para almacenamiento de bienes de propiedad de Colciencias o bajo su control o administración</t>
  </si>
  <si>
    <t>Septiembre   de 2017</t>
  </si>
  <si>
    <t>Arrendamiento para almacenamiento de bienes de propiedad de Colciencias o bajo su control o administración</t>
  </si>
  <si>
    <t>Octubre    de 2017</t>
  </si>
  <si>
    <t xml:space="preserve">Presupuesto de entidad Nacional- Funcionamiento </t>
  </si>
  <si>
    <t xml:space="preserve">18.000.000
</t>
  </si>
  <si>
    <t>1 Servicio de Entrenamiento en administración y solución de telefonía IP y el entrenamiento en administración SQL Server</t>
  </si>
  <si>
    <r>
      <rPr>
        <b/>
        <sz val="10"/>
        <color rgb="FF0000CC"/>
        <rFont val="Arial Narrow"/>
        <family val="2"/>
      </rPr>
      <t xml:space="preserve">CDA 17-03-2017: </t>
    </r>
    <r>
      <rPr>
        <sz val="10"/>
        <rFont val="Arial Narrow"/>
        <family val="2"/>
      </rPr>
      <t xml:space="preserve">Talento Humano solicita incluir de conformidad con justificación presentada para el proceso 86000000
</t>
    </r>
    <r>
      <rPr>
        <b/>
        <sz val="10"/>
        <color theme="1"/>
        <rFont val="Arial Narrow"/>
        <family val="2"/>
      </rPr>
      <t xml:space="preserve">Motivo de la solicitud de ajuste: </t>
    </r>
    <r>
      <rPr>
        <sz val="10"/>
        <color theme="1"/>
        <rFont val="Arial Narrow"/>
        <family val="2"/>
      </rPr>
      <t xml:space="preserve">Del valor total programado, se requiere contratar tres procesos más:
Debido a que en la propuesta presentada por la Universidad Nacional, con la cual se llevara a cabo el desarrollo del PIC, no cuenta con temas propuestos sobre: cursos de inglés y entrenamiento en administración y solución de telefonía IP y el entrenamiento en administración SQL Server, se requiere un proceso distinto para contratar  la capacitación en dichos temas con otra institución:
* Para los cursos de inglés el rubro es de $50.000.000
* Para la capacitación en: Entrenamiento en administración y solución de telefonía IP y el entrenamiento en administración SQL Server. $24.248.734
Se requiere contratar actividades de medicina preventiva y seguridad industrial  para el SG-SST, según lo establecido en el Decreto 1072 de 2015, Capítulo VI: Sistema de Gestión de la Seguridad y salud en el Trabajo, Artículo 2.2.4.6.8. por un valor de  ($26.000.000)
Los diez millones de pesos ($10.000.000), del saldo del proceso 86000000, se reubicaron al proceso 93141506- 80111504- 80141902- (Clima y Cultura Organizacional), debido a que el estudio de mercado el cual se realizó al inicio de la planeación, en su momento arrojó como resultado un estimado inferior, al momento de la contratación.
</t>
    </r>
    <r>
      <rPr>
        <b/>
        <sz val="10"/>
        <color rgb="FF0000CC"/>
        <rFont val="Arial Narrow"/>
        <family val="2"/>
      </rPr>
      <t xml:space="preserve">CDA 17-07-2017: </t>
    </r>
    <r>
      <rPr>
        <sz val="10"/>
        <color theme="1"/>
        <rFont val="Arial Narrow"/>
        <family val="2"/>
      </rPr>
      <t xml:space="preserve">Talento Humano solicita discriminar las actividades a contratar bajo el proceso "86111604 Contratar actividades de medicina preventiva y seguridad industrial  para el SG-SST, según lo establecido en el Decreto 1072 de 2015, Capítulo VI: Sistema de Gestión de la Seguridad y salud en el Trabajo, Artículo 2.2.4.6.8", con el siguiente detalle, modificando nombre del proceso,  valores y fechas de inicio:
*  Adquirir elementos requeridos para la ejecución de actividades derivadas del  programa de medicina preventiva y seguridad industrial  del Sistema de Gestión de Seguridad y Salud en el trabajo, SG-SST; ; para el mes de septiembre por $7.000.000
*  Valoraciones médico ocupacionales periódicas; para el mes de septiembre por $11.000.000
*  Intervención profesional riesgo psicosocial; para el mes de Septiembre por $8.000.000
</t>
    </r>
    <r>
      <rPr>
        <b/>
        <sz val="10"/>
        <color theme="1"/>
        <rFont val="Arial Narrow"/>
        <family val="2"/>
      </rPr>
      <t>Impacto sobre los recursos asignados:</t>
    </r>
    <r>
      <rPr>
        <sz val="10"/>
        <color theme="1"/>
        <rFont val="Arial Narrow"/>
        <family val="2"/>
      </rPr>
      <t xml:space="preserve"> Sobre los recursos asignados no tiene impacto teniendo en cuenta que son los mismos recursos que le asignaron a Talento Humano.  
</t>
    </r>
    <r>
      <rPr>
        <b/>
        <sz val="10"/>
        <color theme="1"/>
        <rFont val="Arial Narrow"/>
        <family val="2"/>
      </rPr>
      <t>Efecto de la modificación solicitada sobre la oportunidad requerida en la adquisición del bien o servicio</t>
    </r>
    <r>
      <rPr>
        <sz val="10"/>
        <color theme="1"/>
        <rFont val="Arial Narrow"/>
        <family val="2"/>
      </rPr>
      <t xml:space="preserve">: La modificación no afecta la oportunidad con la cual la Entidad requiera el bien o servicio, ni afecta las metas institucionales ni el cumplimiento de un plazo establecido para una actividad.
</t>
    </r>
    <r>
      <rPr>
        <b/>
        <sz val="10"/>
        <color rgb="FF0000CC"/>
        <rFont val="Arial Narrow"/>
        <family val="2"/>
      </rPr>
      <t xml:space="preserve">CDA 29-08-2017: </t>
    </r>
    <r>
      <rPr>
        <sz val="10"/>
        <color theme="1"/>
        <rFont val="Arial Narrow"/>
        <family val="2"/>
      </rPr>
      <t xml:space="preserve">Talento Humano informa que el proceso fue radicado en SEGEL, encontrándose pendiente de observaciones.
</t>
    </r>
    <r>
      <rPr>
        <b/>
        <sz val="10"/>
        <color rgb="FF0000CC"/>
        <rFont val="Arial Narrow"/>
        <family val="2"/>
      </rPr>
      <t>CDA 22-09-2017</t>
    </r>
    <r>
      <rPr>
        <sz val="10"/>
        <color theme="1"/>
        <rFont val="Arial Narrow"/>
        <family val="2"/>
      </rPr>
      <t>: Talento Humano informa que el proceso se contrato, con precio unitario de los bienes por $8.000.000.</t>
    </r>
  </si>
  <si>
    <t xml:space="preserve">1 servicio de Intervención profesional riesgo psicosocial </t>
  </si>
  <si>
    <t xml:space="preserve">$ 8.000.000
</t>
  </si>
  <si>
    <t>Selección abreviada</t>
  </si>
  <si>
    <t>Retirado PAA</t>
  </si>
  <si>
    <t>1 Servicio de Pólizas de seguros para la entidad</t>
  </si>
  <si>
    <t>20 Chapas de seguridad para custodiar los depósitos de la entidad</t>
  </si>
  <si>
    <t>6258480 ext. 3300</t>
  </si>
  <si>
    <t>Ricardo Maldonado Rodríguez</t>
  </si>
  <si>
    <r>
      <rPr>
        <b/>
        <sz val="10"/>
        <color rgb="FF0000CC"/>
        <rFont val="Arial Narrow"/>
        <family val="2"/>
      </rPr>
      <t>CDA 17-07-2017:</t>
    </r>
    <r>
      <rPr>
        <sz val="10"/>
        <color theme="1"/>
        <rFont val="Arial Narrow"/>
        <family val="2"/>
      </rPr>
      <t xml:space="preserve"> El grupo logístico solicita unificar el proceso con el de "Seguro de Edificios o del contenido de edificios / seguro de equipos electrónicos /infidelidad y riesgos financieros /seguro de responsabilidad civil".
</t>
    </r>
    <r>
      <rPr>
        <b/>
        <sz val="10"/>
        <color theme="1"/>
        <rFont val="Arial Narrow"/>
        <family val="2"/>
      </rPr>
      <t>Motivo de la solicitud de ajuste:</t>
    </r>
    <r>
      <rPr>
        <sz val="10"/>
        <color theme="1"/>
        <rFont val="Arial Narrow"/>
        <family val="2"/>
      </rPr>
      <t xml:space="preserve"> Se solicita unificar este proceso con el del plan de seguros de la entidad, que se adelanta en el mes de julio, debido a que la entidad, ya no se ve obligada a atender este proceso a través de un Acuerdo Marco de Precios.
</t>
    </r>
    <r>
      <rPr>
        <b/>
        <sz val="10"/>
        <color theme="1"/>
        <rFont val="Arial Narrow"/>
        <family val="2"/>
      </rPr>
      <t>Impacto sobre los recursos asignados:</t>
    </r>
    <r>
      <rPr>
        <sz val="10"/>
        <color theme="1"/>
        <rFont val="Arial Narrow"/>
        <family val="2"/>
      </rPr>
      <t xml:space="preserve"> No tiene efecto negativo.
</t>
    </r>
    <r>
      <rPr>
        <b/>
        <sz val="10"/>
        <color theme="1"/>
        <rFont val="Arial Narrow"/>
        <family val="2"/>
      </rPr>
      <t>Efecto de la modificación solicitada sobre la oportunidad requerida en la adquisición del bien o servicio:</t>
    </r>
    <r>
      <rPr>
        <sz val="10"/>
        <color theme="1"/>
        <rFont val="Arial Narrow"/>
        <family val="2"/>
      </rPr>
      <t xml:space="preserve"> No se altera la oportunidad en la satisfacción de la necesidad, los vehículos continuaran protegidos por las pólizas de seguros.  </t>
    </r>
  </si>
  <si>
    <t>Fecha de Apertura del proceso</t>
  </si>
  <si>
    <t>VERSIÓN: 03</t>
  </si>
  <si>
    <t>Omar Figueroa Melgarejo</t>
  </si>
  <si>
    <t>ofigueroa@colciencias.gov.co</t>
  </si>
  <si>
    <r>
      <rPr>
        <b/>
        <sz val="10"/>
        <color rgb="FF0000CC"/>
        <rFont val="Arial Narrow"/>
        <family val="2"/>
      </rPr>
      <t>CDA 17-03-2017:</t>
    </r>
    <r>
      <rPr>
        <sz val="10"/>
        <color theme="1"/>
        <rFont val="Arial Narrow"/>
        <family val="2"/>
      </rPr>
      <t xml:space="preserve">  La Oficina TIC solicita ajuste en la fecha de inicio de marzo a mayo de 2017.
</t>
    </r>
    <r>
      <rPr>
        <b/>
        <sz val="10"/>
        <color theme="1"/>
        <rFont val="Arial Narrow"/>
        <family val="2"/>
      </rPr>
      <t>Motivo de la solicitud de ajuste:</t>
    </r>
    <r>
      <rPr>
        <sz val="10"/>
        <color theme="1"/>
        <rFont val="Arial Narrow"/>
        <family val="2"/>
      </rPr>
      <t xml:space="preserve"> El tipo de contratación para este proceso es de Selección Abreviada de Menor Cuantía, dada la complejidad de esta contratación se requiere de Mesas de Trabajo con las diferente áreas que intervienen en la elaboración de los Estudios Previos como (Jurídica, Financiera y el Área Técnica Oficina TIC) lo cual implica un mayor tiempo para la elaboración y revisión de los documentos
</t>
    </r>
    <r>
      <rPr>
        <b/>
        <sz val="10"/>
        <color theme="1"/>
        <rFont val="Arial Narrow"/>
        <family val="2"/>
      </rPr>
      <t xml:space="preserve">Efecto de la modificación solicitada sobre la oportunidad requerida en la adquisición del bien o servicio: </t>
    </r>
    <r>
      <rPr>
        <sz val="10"/>
        <color theme="1"/>
        <rFont val="Arial Narrow"/>
        <family val="2"/>
      </rPr>
      <t xml:space="preserve">La re-programación del proceso no afecta el cumplimiento de metas institucionales, ni indisponibilidad de servicios tecnológicos, aunque por recomendación del fabricante de la solución es necesario renovar a la ultima versión a fin de mitigar riesgos de seguridad por obsolescencia tecnológica y garantizar el adecuado servicio de navegación en internet en la Entidad.
</t>
    </r>
    <r>
      <rPr>
        <b/>
        <sz val="10"/>
        <color rgb="FF0000CC"/>
        <rFont val="Arial Narrow"/>
        <family val="2"/>
      </rPr>
      <t xml:space="preserve">CDA  24-04-2017: </t>
    </r>
    <r>
      <rPr>
        <sz val="10"/>
        <color theme="1"/>
        <rFont val="Arial Narrow"/>
        <family val="2"/>
      </rPr>
      <t xml:space="preserve"> La Oficina TIC  informa se tiene programado radicar el 18/04/2017
</t>
    </r>
    <r>
      <rPr>
        <b/>
        <sz val="10"/>
        <color rgb="FF0000CC"/>
        <rFont val="Arial Narrow"/>
        <family val="2"/>
      </rPr>
      <t>CDA  22-06-2017:</t>
    </r>
    <r>
      <rPr>
        <sz val="10"/>
        <color theme="1"/>
        <rFont val="Arial Narrow"/>
        <family val="2"/>
      </rPr>
      <t xml:space="preserve">  La Oficina TIC  informa que se requieren los siguientes ajustes:
</t>
    </r>
    <r>
      <rPr>
        <b/>
        <sz val="10"/>
        <color theme="1"/>
        <rFont val="Arial Narrow"/>
        <family val="2"/>
      </rPr>
      <t xml:space="preserve">Campo original que se desea ajustar: </t>
    </r>
    <r>
      <rPr>
        <sz val="10"/>
        <color theme="1"/>
        <rFont val="Arial Narrow"/>
        <family val="2"/>
      </rPr>
      <t xml:space="preserve">Valor total estimado y valor estimado de la vigencia actual: $180.000.000
Fecha Inicio del proceso de selección y de presentación de ofertas: Mayo 2017
</t>
    </r>
    <r>
      <rPr>
        <b/>
        <sz val="10"/>
        <color theme="1"/>
        <rFont val="Arial Narrow"/>
        <family val="2"/>
      </rPr>
      <t xml:space="preserve">Campo con el ajuste realizado: </t>
    </r>
    <r>
      <rPr>
        <sz val="10"/>
        <color theme="1"/>
        <rFont val="Arial Narrow"/>
        <family val="2"/>
      </rPr>
      <t xml:space="preserve">Valor total estimado y valor estimado de la vigencia actual: $183.302.741.
Fecha Inicio del proceso de selección y de presentación de ofertas: Agosto 2017
</t>
    </r>
    <r>
      <rPr>
        <b/>
        <sz val="10"/>
        <color theme="1"/>
        <rFont val="Arial Narrow"/>
        <family val="2"/>
      </rPr>
      <t>Motivo de la solicitud de ajuste:</t>
    </r>
    <r>
      <rPr>
        <sz val="10"/>
        <color theme="1"/>
        <rFont val="Arial Narrow"/>
        <family val="2"/>
      </rPr>
      <t xml:space="preserve"> Después de realizar el estudio de mercado y del sector, para la apertura del proceso de contratación, se hizo necesario ajustar el presupuesto del proceso. Adicionalmente, el proceso fue declarado desierto debido a que los proponentes no cumplieron con los indicadores financieros, y se hace necesario realizar cambio de fecha para la apertura del nuevo proceso. 
</t>
    </r>
    <r>
      <rPr>
        <b/>
        <sz val="10"/>
        <color theme="1"/>
        <rFont val="Arial Narrow"/>
        <family val="2"/>
      </rPr>
      <t>Impacto sobre los recursos asignados</t>
    </r>
    <r>
      <rPr>
        <sz val="10"/>
        <color theme="1"/>
        <rFont val="Arial Narrow"/>
        <family val="2"/>
      </rPr>
      <t xml:space="preserve">: Para este proceso de contratación, se asignarán recursos de los liberados de otros procesos de contratación adjudicados por menor valor que el programado.
</t>
    </r>
    <r>
      <rPr>
        <b/>
        <sz val="10"/>
        <color theme="1"/>
        <rFont val="Arial Narrow"/>
        <family val="2"/>
      </rPr>
      <t xml:space="preserve">Efecto de la modificación solicitada sobre la oportunidad requerida en la adquisición del bien o servicio:  </t>
    </r>
    <r>
      <rPr>
        <sz val="10"/>
        <color theme="1"/>
        <rFont val="Arial Narrow"/>
        <family val="2"/>
      </rPr>
      <t xml:space="preserve">El licenciamiento vence en julio de 2017, y se realizarán gestiones ante el fabricante para una ampliación del plazo, mientras se adjudica el nuevo proceso.
</t>
    </r>
    <r>
      <rPr>
        <b/>
        <sz val="10"/>
        <color rgb="FF0000CC"/>
        <rFont val="Arial Narrow"/>
        <family val="2"/>
      </rPr>
      <t xml:space="preserve">CDA 17-07-2017: </t>
    </r>
    <r>
      <rPr>
        <sz val="10"/>
        <color theme="1"/>
        <rFont val="Arial Narrow"/>
        <family val="2"/>
      </rPr>
      <t xml:space="preserve">Se tiene estimado radicar en SEGEL  el 28/07/2017.  Es la segunda vez que se abre el proceso debido a que el primero se declaró desierto porque los proponentes no cumplieron con los indicadores financieros definidos por la DAF.
</t>
    </r>
    <r>
      <rPr>
        <b/>
        <sz val="10"/>
        <color rgb="FF0000CC"/>
        <rFont val="Arial Narrow"/>
        <family val="2"/>
      </rPr>
      <t xml:space="preserve">CDA 22-09-2017: </t>
    </r>
    <r>
      <rPr>
        <sz val="10"/>
        <color theme="1"/>
        <rFont val="Arial Narrow"/>
        <family val="2"/>
      </rPr>
      <t xml:space="preserve">La Oficina TIC  informa que el proceso se encuentra publicado con fecha probable de suscripción del contrato para el 09-10-2017
</t>
    </r>
    <r>
      <rPr>
        <b/>
        <sz val="10"/>
        <color rgb="FF0000CC"/>
        <rFont val="Arial Narrow"/>
        <family val="2"/>
      </rPr>
      <t>CDA 23-10-2017</t>
    </r>
    <r>
      <rPr>
        <sz val="10"/>
        <color theme="1"/>
        <rFont val="Arial Narrow"/>
        <family val="2"/>
      </rPr>
      <t>: La Oficina TIC  informa que el proceso se encuentra contratado con fecha del día 10 de octubre de 2017, contrato número 706-2017 por valor de $168.741.000</t>
    </r>
  </si>
  <si>
    <t>70 equipos de cómputo</t>
  </si>
  <si>
    <r>
      <rPr>
        <b/>
        <sz val="10"/>
        <color rgb="FF0000CC"/>
        <rFont val="Arial Narrow"/>
        <family val="2"/>
      </rPr>
      <t>CDA 29-08-2017:</t>
    </r>
    <r>
      <rPr>
        <sz val="10"/>
        <color theme="1"/>
        <rFont val="Arial Narrow"/>
        <family val="2"/>
      </rPr>
      <t xml:space="preserve"> La oficina TIC solicita la inclusión del proceso:
</t>
    </r>
    <r>
      <rPr>
        <b/>
        <sz val="10"/>
        <color theme="1"/>
        <rFont val="Arial Narrow"/>
        <family val="2"/>
      </rPr>
      <t>Campo original que se desea ajustar:</t>
    </r>
    <r>
      <rPr>
        <sz val="10"/>
        <color theme="1"/>
        <rFont val="Arial Narrow"/>
        <family val="2"/>
      </rPr>
      <t xml:space="preserve">
Fecha Inicio del proceso de selección: Septiembre 2017
Fecha de presentación de ofertas:  Octubre 2017
Duración estimada del contrato: 2,5 meses
Modalidad de selección: Selección Abreviada – Acuerdo Marco de Precios
Valor total estimado y valor estimado en la vigencia actual: $300.000.000
Se requieren vigencias futuras? No
</t>
    </r>
    <r>
      <rPr>
        <b/>
        <sz val="10"/>
        <color theme="1"/>
        <rFont val="Arial Narrow"/>
        <family val="2"/>
      </rPr>
      <t xml:space="preserve">Motivo de la solicitud de ajuste: </t>
    </r>
    <r>
      <rPr>
        <sz val="10"/>
        <color theme="1"/>
        <rFont val="Arial Narrow"/>
        <family val="2"/>
      </rPr>
      <t xml:space="preserve"> Se incluye nuevo proceso de adquisición dado que existe necesidad de realizar renovación tecnológica de algunos equipos del parque computacional de la Entidad, y se encontraba pendiente la asignación de recursos financieros para poder programarlo y ejecutarlo en la vigencia 2017.
</t>
    </r>
    <r>
      <rPr>
        <b/>
        <sz val="10"/>
        <color rgb="FF0000CC"/>
        <rFont val="Arial Narrow"/>
        <family val="2"/>
      </rPr>
      <t xml:space="preserve">
CDA 22-09-2017: </t>
    </r>
    <r>
      <rPr>
        <sz val="10"/>
        <color theme="1"/>
        <rFont val="Arial Narrow"/>
        <family val="2"/>
      </rPr>
      <t xml:space="preserve">La oficina TIC informa que se estima radicar en SEGEL el 26/09/2017.
</t>
    </r>
    <r>
      <rPr>
        <b/>
        <sz val="10"/>
        <color rgb="FF0000CC"/>
        <rFont val="Arial Narrow"/>
        <family val="2"/>
      </rPr>
      <t>CDA 23-10-2017</t>
    </r>
    <r>
      <rPr>
        <sz val="10"/>
        <color theme="1"/>
        <rFont val="Arial Narrow"/>
        <family val="2"/>
      </rPr>
      <t>: La oficina TIC informa que se encuentra el proceso en cierre a través de la Plataforma de Colombia Compra Eficiente, afectando el rubro 3901 1000 4, adquiriendo 70 equipos de cómputo, por un presupuesto a contratar de $299.507.495,35, con número de CDP 79717.</t>
    </r>
  </si>
  <si>
    <t>1 Servicio de Renovación</t>
  </si>
  <si>
    <t>1 Herramienta</t>
  </si>
  <si>
    <r>
      <rPr>
        <b/>
        <sz val="10"/>
        <color rgb="FF0000CC"/>
        <rFont val="Arial Narrow"/>
        <family val="2"/>
      </rPr>
      <t>CDA 29-08-2017:</t>
    </r>
    <r>
      <rPr>
        <sz val="10"/>
        <color theme="1"/>
        <rFont val="Arial Narrow"/>
        <family val="2"/>
      </rPr>
      <t xml:space="preserve"> La oficina TIC solicita la inclusión del proceso:
</t>
    </r>
    <r>
      <rPr>
        <b/>
        <sz val="10"/>
        <color theme="1"/>
        <rFont val="Arial Narrow"/>
        <family val="2"/>
      </rPr>
      <t>Campo original que se desea ajustar:</t>
    </r>
    <r>
      <rPr>
        <sz val="10"/>
        <color theme="1"/>
        <rFont val="Arial Narrow"/>
        <family val="2"/>
      </rPr>
      <t xml:space="preserve">
Fecha Inicio del proceso de selección: Septiembre 2017
Fecha de presentación de ofertas:  Octubre 2017
Duración estimada del contrato: 2,5 meses
Modalidad de Selección: Selección abreviada menor cuantía
Valor total estimado y valor estimado en la vigencia actual: $274.000.000
Se requieren vigencias futuras? No
</t>
    </r>
    <r>
      <rPr>
        <b/>
        <sz val="10"/>
        <color theme="1"/>
        <rFont val="Arial Narrow"/>
        <family val="2"/>
      </rPr>
      <t xml:space="preserve">Motivo de la solicitud de ajuste: </t>
    </r>
    <r>
      <rPr>
        <sz val="10"/>
        <color theme="1"/>
        <rFont val="Arial Narrow"/>
        <family val="2"/>
      </rPr>
      <t xml:space="preserve">Se incluye proceso para adquirir una nueva herramienta que apoye el proceso de prestación de servicios TI y la gestión de la plataforma, siguiendo los lineamientos de la mejores prácticas definidas por ITIL.  Esta herramienta reemplazará el software Discovery + Service Desk (Cruz Amarilla).
</t>
    </r>
    <r>
      <rPr>
        <b/>
        <sz val="10"/>
        <color rgb="FF0000CC"/>
        <rFont val="Arial Narrow"/>
        <family val="2"/>
      </rPr>
      <t xml:space="preserve">CDA 22-09-2017: </t>
    </r>
    <r>
      <rPr>
        <sz val="10"/>
        <color theme="1"/>
        <rFont val="Arial Narrow"/>
        <family val="2"/>
      </rPr>
      <t xml:space="preserve">La oficina TIC informa que se realizaron mesas de trabajo con Secretaría General y los ajustes solicitados por los abogados. Se llevó a cabo el comité de contratación el 18/09/2017, autorizando publicación en SECOP II el 19/09/2017
</t>
    </r>
    <r>
      <rPr>
        <b/>
        <sz val="10"/>
        <color rgb="FF0000CC"/>
        <rFont val="Arial Narrow"/>
        <family val="2"/>
      </rPr>
      <t>CDA 23-10-2017:</t>
    </r>
    <r>
      <rPr>
        <sz val="10"/>
        <color theme="1"/>
        <rFont val="Arial Narrow"/>
        <family val="2"/>
      </rPr>
      <t xml:space="preserve"> La oficina TIC informa que se ha publicado en SECOP II, afectando el rubro 3901 1000 4, adquiriendo una herramienta con un presupuesto total del proceso de $274.000.000, con CDP 76417 y la fecha de suscripción del contrato según cronograma, se adjudica el 26/10/2017</t>
    </r>
  </si>
  <si>
    <t xml:space="preserve">1 Solución </t>
  </si>
  <si>
    <t>1 Servicio de Ampliación de Infraestructura</t>
  </si>
  <si>
    <r>
      <rPr>
        <b/>
        <sz val="10"/>
        <color rgb="FF0000CC"/>
        <rFont val="Arial Narrow"/>
        <family val="2"/>
      </rPr>
      <t>CDA 29-08-2017:</t>
    </r>
    <r>
      <rPr>
        <sz val="10"/>
        <color theme="1"/>
        <rFont val="Arial Narrow"/>
        <family val="2"/>
      </rPr>
      <t xml:space="preserve"> La oficina TIC solicita la inclusión del proceso:
</t>
    </r>
    <r>
      <rPr>
        <b/>
        <sz val="10"/>
        <color theme="1"/>
        <rFont val="Arial Narrow"/>
        <family val="2"/>
      </rPr>
      <t>Campo original que se desea ajustar:</t>
    </r>
    <r>
      <rPr>
        <sz val="10"/>
        <color theme="1"/>
        <rFont val="Arial Narrow"/>
        <family val="2"/>
      </rPr>
      <t xml:space="preserve">
Fecha Inicio del proceso de selección: Septiembre 2017
Fecha de presentación de ofertas:  Octubre 2017
Duración estimada del contrato: 2,5 meses
Modalidad de Selección: Subasta Inversa
Valor total estimado y valor estimado en la vigencia actual: $780.000.000
Se requieren vigencias futuras? No
</t>
    </r>
    <r>
      <rPr>
        <b/>
        <sz val="10"/>
        <color theme="1"/>
        <rFont val="Arial Narrow"/>
        <family val="2"/>
      </rPr>
      <t xml:space="preserve">Motivo de la solicitud de ajuste: </t>
    </r>
    <r>
      <rPr>
        <sz val="10"/>
        <color theme="1"/>
        <rFont val="Arial Narrow"/>
        <family val="2"/>
      </rPr>
      <t xml:space="preserve">Se incluye nuevo proceso con el fin de adquirir e implementar una solución que permitirá fortalecer la plataforma tecnológica de la Entidad, en cuanto a servidores, almacenamiento y seguridad, esto último orientado también al plan de implementación del MSPI de Colciencias.
</t>
    </r>
    <r>
      <rPr>
        <b/>
        <sz val="10"/>
        <color rgb="FF0000CC"/>
        <rFont val="Arial Narrow"/>
        <family val="2"/>
      </rPr>
      <t>CDA 05-09-2017:</t>
    </r>
    <r>
      <rPr>
        <sz val="10"/>
        <color theme="1"/>
        <rFont val="Arial Narrow"/>
        <family val="2"/>
      </rPr>
      <t xml:space="preserve">  La Oficina TIC solicita el siguiente ajuste:
</t>
    </r>
    <r>
      <rPr>
        <b/>
        <sz val="10"/>
        <color theme="1"/>
        <rFont val="Arial Narrow"/>
        <family val="2"/>
      </rPr>
      <t>Campo original que se desea ajustar</t>
    </r>
    <r>
      <rPr>
        <sz val="10"/>
        <color theme="1"/>
        <rFont val="Arial Narrow"/>
        <family val="2"/>
      </rPr>
      <t xml:space="preserve">: Valor total estimado y valor estimado en la vigencia actual: $780.000.000
</t>
    </r>
    <r>
      <rPr>
        <b/>
        <sz val="10"/>
        <color theme="1"/>
        <rFont val="Arial Narrow"/>
        <family val="2"/>
      </rPr>
      <t>Campo con el ajuste realiza</t>
    </r>
    <r>
      <rPr>
        <sz val="10"/>
        <color theme="1"/>
        <rFont val="Arial Narrow"/>
        <family val="2"/>
      </rPr>
      <t xml:space="preserve">do: Valor total estimado y valor estimado en la vigencia actual: $801.639.533
</t>
    </r>
    <r>
      <rPr>
        <b/>
        <sz val="10"/>
        <color theme="1"/>
        <rFont val="Arial Narrow"/>
        <family val="2"/>
      </rPr>
      <t xml:space="preserve">Motivo de la solicitud de ajuste: </t>
    </r>
    <r>
      <rPr>
        <sz val="10"/>
        <color theme="1"/>
        <rFont val="Arial Narrow"/>
        <family val="2"/>
      </rPr>
      <t xml:space="preserve"> El presupuesto asignado al proceso inicialmente y presentado al CDA del 29 de agosto de 2017, se calculó tomando la menor propuesta económica recibida en el estudio.  Se solicita el ajuste del valor del proceso,  dado que al revisar las propuestas recibidas en el estudio de mercado y obtener el promedio de éstas se incrementa en $21.639.533.  Se decide calcular el promedio para asignar el presupuesto del proceso atendiendo la recomendación recibida por parte de Secretaría General en las mesas de trabajo realizadas.
</t>
    </r>
    <r>
      <rPr>
        <b/>
        <sz val="10"/>
        <color theme="1"/>
        <rFont val="Arial Narrow"/>
        <family val="2"/>
      </rPr>
      <t xml:space="preserve">Impacto sobre los recursos asignados: </t>
    </r>
    <r>
      <rPr>
        <sz val="10"/>
        <color theme="1"/>
        <rFont val="Arial Narrow"/>
        <family val="2"/>
      </rPr>
      <t xml:space="preserve">Estos recursos adicionales se toman del presupuesto inicialmente programado para la adición al  contrato de pruebas del SII, lo cual se canceló.
</t>
    </r>
    <r>
      <rPr>
        <b/>
        <sz val="10"/>
        <color rgb="FF0000CC"/>
        <rFont val="Arial Narrow"/>
        <family val="2"/>
      </rPr>
      <t xml:space="preserve">CDA 22-09-2017: </t>
    </r>
    <r>
      <rPr>
        <sz val="10"/>
        <color theme="1"/>
        <rFont val="Arial Narrow"/>
        <family val="2"/>
      </rPr>
      <t xml:space="preserve">La oficina TIC informa que se radicó en SEGEL el 15/09/2017
</t>
    </r>
    <r>
      <rPr>
        <b/>
        <sz val="10"/>
        <color rgb="FF0000CC"/>
        <rFont val="Arial Narrow"/>
        <family val="2"/>
      </rPr>
      <t>CDA 23-10-2017:</t>
    </r>
    <r>
      <rPr>
        <sz val="10"/>
        <color theme="1"/>
        <rFont val="Arial Narrow"/>
        <family val="2"/>
      </rPr>
      <t xml:space="preserve"> La oficina TIC informa que el proceso se ha publicado en SECOP I, afectando el rubro 3901 1000 4 adquiriendo 1 servicio de Ampliación de Infraestructura, por valor de $801.639.533 (Presupuesto total del proceso), con número de CDP 77117 y la fecha de suscripción del contrato según cronograma se adjudica el 09/11/2017.</t>
    </r>
  </si>
  <si>
    <t>3 Soluciones</t>
  </si>
  <si>
    <r>
      <rPr>
        <b/>
        <sz val="10"/>
        <color rgb="FF0000CC"/>
        <rFont val="Arial Narrow"/>
        <family val="2"/>
      </rPr>
      <t>CDA 29-08-2017:</t>
    </r>
    <r>
      <rPr>
        <sz val="10"/>
        <color theme="1"/>
        <rFont val="Arial Narrow"/>
        <family val="2"/>
      </rPr>
      <t xml:space="preserve"> La oficina TIC solicita la inclusión del proceso:
</t>
    </r>
    <r>
      <rPr>
        <b/>
        <sz val="10"/>
        <color theme="1"/>
        <rFont val="Arial Narrow"/>
        <family val="2"/>
      </rPr>
      <t>Campo original que se desea ajustar:</t>
    </r>
    <r>
      <rPr>
        <sz val="10"/>
        <color theme="1"/>
        <rFont val="Arial Narrow"/>
        <family val="2"/>
      </rPr>
      <t xml:space="preserve">
Fecha Inicio del proceso de selección: Septiembre 2017
Fecha de presentación de ofertas:  Octubre 2017
Duración estimada del contrato: 2,5 meses
Modalidad de Selección: Contratación directa
Valor total estimado y valor estimado en la vigencia actual: $160.000.000
Se requieren vigencias futuras? No
</t>
    </r>
    <r>
      <rPr>
        <b/>
        <sz val="10"/>
        <color theme="1"/>
        <rFont val="Arial Narrow"/>
        <family val="2"/>
      </rPr>
      <t xml:space="preserve">Motivo de la solicitud de ajuste: </t>
    </r>
    <r>
      <rPr>
        <sz val="10"/>
        <color theme="1"/>
        <rFont val="Arial Narrow"/>
        <family val="2"/>
      </rPr>
      <t xml:space="preserve">Se incluye nuevo proceso de adquisición con el fin de implementar la herramienta de gestión de proyectos adquirida, que apoyará el proceso de gestión y seguimiento de proyectos de la PMO de la Entidad.  Las licencias de la herramienta se adquirirán en el proceso de licencias de productos Microsoft. 
</t>
    </r>
    <r>
      <rPr>
        <b/>
        <sz val="10"/>
        <color rgb="FF0000CC"/>
        <rFont val="Arial Narrow"/>
        <family val="2"/>
      </rPr>
      <t xml:space="preserve">CDA 22-09-2017: </t>
    </r>
    <r>
      <rPr>
        <sz val="10"/>
        <color theme="1"/>
        <rFont val="Arial Narrow"/>
        <family val="2"/>
      </rPr>
      <t xml:space="preserve">La oficina TIC informa que se realizaron mesas de trabajo y posterior a éstas se realizaron los ajustes recomendados por SEGEL.
</t>
    </r>
    <r>
      <rPr>
        <b/>
        <sz val="10"/>
        <color rgb="FF0000CC"/>
        <rFont val="Arial Narrow"/>
        <family val="2"/>
      </rPr>
      <t>CDA 23-10-2017</t>
    </r>
    <r>
      <rPr>
        <sz val="10"/>
        <color theme="1"/>
        <rFont val="Arial Narrow"/>
        <family val="2"/>
      </rPr>
      <t xml:space="preserve">: La oficina TIC solicita la eliminación del proceso así:
</t>
    </r>
    <r>
      <rPr>
        <b/>
        <sz val="10"/>
        <color theme="1"/>
        <rFont val="Arial Narrow"/>
        <family val="2"/>
      </rPr>
      <t xml:space="preserve">Campo original que se desea ajustar: </t>
    </r>
    <r>
      <rPr>
        <sz val="10"/>
        <color theme="1"/>
        <rFont val="Arial Narrow"/>
        <family val="2"/>
      </rPr>
      <t xml:space="preserve"> Todos, porque se solicita eliminar el proceso del PAA.
</t>
    </r>
    <r>
      <rPr>
        <b/>
        <sz val="10"/>
        <color theme="1"/>
        <rFont val="Arial Narrow"/>
        <family val="2"/>
      </rPr>
      <t>Campo con el ajuste realizado:</t>
    </r>
    <r>
      <rPr>
        <sz val="10"/>
        <color theme="1"/>
        <rFont val="Arial Narrow"/>
        <family val="2"/>
      </rPr>
      <t xml:space="preserve">  N.A.
</t>
    </r>
    <r>
      <rPr>
        <b/>
        <sz val="10"/>
        <color theme="1"/>
        <rFont val="Arial Narrow"/>
        <family val="2"/>
      </rPr>
      <t xml:space="preserve">Motivo de la solicitud de ajuste: </t>
    </r>
    <r>
      <rPr>
        <sz val="10"/>
        <color theme="1"/>
        <rFont val="Arial Narrow"/>
        <family val="2"/>
      </rPr>
      <t xml:space="preserve"> Según solicitud de la Oficina Asesora de Planeación, se hace necesario cancelar este proceso y retirarlo del PAA, debido a la decisión informada por dicha área de no utilizar Project Cloud como la herramienta para la gestión de proyectos de la PMO.
</t>
    </r>
    <r>
      <rPr>
        <b/>
        <sz val="10"/>
        <color theme="1"/>
        <rFont val="Arial Narrow"/>
        <family val="2"/>
      </rPr>
      <t>Impacto sobre los recursos asignados:</t>
    </r>
    <r>
      <rPr>
        <sz val="10"/>
        <color theme="1"/>
        <rFont val="Arial Narrow"/>
        <family val="2"/>
      </rPr>
      <t xml:space="preserve"> Este proceso tenía un presupuesto asignado de $158.054.000, y la Oficina TIC debe validar si se requieren para la nueva herramienta que se defina utilizar para la gestión de proyectos por parte de la PMO, o si se asignar para atender otros requerimientos identificados por la Oficina TIC.
</t>
    </r>
    <r>
      <rPr>
        <b/>
        <sz val="10"/>
        <color theme="1"/>
        <rFont val="Arial Narrow"/>
        <family val="2"/>
      </rPr>
      <t>Efecto de la modificación solicitada sobre la oportunidad requerida en la adquisición del bien o servicio:</t>
    </r>
    <r>
      <rPr>
        <sz val="10"/>
        <color theme="1"/>
        <rFont val="Arial Narrow"/>
        <family val="2"/>
      </rPr>
      <t xml:space="preserve">    N.A. , porque según lo informado por la OAP, se decide no adquirir la licencias Microsoft Project Cloud, y por lo tanto ya no se requiere la realización del proceso porque correspondía a la implementación de dicha herramienta.</t>
    </r>
  </si>
  <si>
    <r>
      <rPr>
        <b/>
        <sz val="10"/>
        <color rgb="FF0000CC"/>
        <rFont val="Arial Narrow"/>
        <family val="2"/>
      </rPr>
      <t xml:space="preserve">CDA 17-03-2017: </t>
    </r>
    <r>
      <rPr>
        <sz val="10"/>
        <rFont val="Arial Narrow"/>
        <family val="2"/>
      </rPr>
      <t xml:space="preserve">Talento Humano solicita incluir de conformidad con justificación presentada para el proceso 86000000
</t>
    </r>
    <r>
      <rPr>
        <b/>
        <sz val="10"/>
        <color theme="1"/>
        <rFont val="Arial Narrow"/>
        <family val="2"/>
      </rPr>
      <t xml:space="preserve">Motivo de la solicitud de ajuste: </t>
    </r>
    <r>
      <rPr>
        <sz val="10"/>
        <color theme="1"/>
        <rFont val="Arial Narrow"/>
        <family val="2"/>
      </rPr>
      <t xml:space="preserve">Del valor total programado, se requiere contratar tres procesos más:
Debido a que en la propuesta presentada por la Universidad Nacional, con la cual se llevara a cabo el desarrollo del PIC, no cuenta con temas propuestos sobre: cursos de inglés y entrenamiento en administración y solución de telefonía IP y el entrenamiento en administración SQL Server, se requiere un proceso distinto para contratar  la capacitación en dichos temas con otra institución:
* Para los cursos de inglés el rubro es de $50.000.000
* Para la capacitación en: Entrenamiento en administración y solución de telefonía IP y el entrenamiento en administración SQL Server. $24.248.734
Se requiere contratar actividades de medicina preventiva y seguridad industrial  para el SG-SST, según lo establecido en el Decreto 1072 de 2015, Capítulo VI: Sistema de Gestión de la Seguridad y salud en el Trabajo, Artículo 2.2.4.6.8. por un valor de  ($26.000.000)
Los diez millones de pesos ($10.000.000), del saldo del proceso 86000000, se reubicaron al proceso 93141506- 80111504- 80141902- (Clima y Cultura Organizacional), debido a que el estudio de mercado el cual se realizó al inicio de la planeación, en su momento arrojó como resultado un estimado inferior, al momento de la contratación.
</t>
    </r>
    <r>
      <rPr>
        <sz val="10"/>
        <color rgb="FF0000CC"/>
        <rFont val="Arial Narrow"/>
        <family val="2"/>
      </rPr>
      <t xml:space="preserve">
</t>
    </r>
    <r>
      <rPr>
        <b/>
        <sz val="10"/>
        <color rgb="FF0000CC"/>
        <rFont val="Arial Narrow"/>
        <family val="2"/>
      </rPr>
      <t xml:space="preserve">CDA 17-07-2017: </t>
    </r>
    <r>
      <rPr>
        <sz val="10"/>
        <rFont val="Arial Narrow"/>
        <family val="2"/>
      </rPr>
      <t>Talento Humano solicita el siguiente ajuste:</t>
    </r>
    <r>
      <rPr>
        <sz val="10"/>
        <color theme="1"/>
        <rFont val="Arial Narrow"/>
        <family val="2"/>
      </rPr>
      <t xml:space="preserve">
</t>
    </r>
    <r>
      <rPr>
        <b/>
        <sz val="10"/>
        <color theme="1"/>
        <rFont val="Arial Narrow"/>
        <family val="2"/>
      </rPr>
      <t>Campo original que se desea ajustar</t>
    </r>
    <r>
      <rPr>
        <sz val="10"/>
        <color theme="1"/>
        <rFont val="Arial Narrow"/>
        <family val="2"/>
      </rPr>
      <t xml:space="preserve">: Fecha estimada de inicio de proceso: junio  de 2017
</t>
    </r>
    <r>
      <rPr>
        <b/>
        <sz val="10"/>
        <color theme="1"/>
        <rFont val="Arial Narrow"/>
        <family val="2"/>
      </rPr>
      <t xml:space="preserve">Campo con el ajuste realizado: </t>
    </r>
    <r>
      <rPr>
        <sz val="10"/>
        <color theme="1"/>
        <rFont val="Arial Narrow"/>
        <family val="2"/>
      </rPr>
      <t xml:space="preserve">Fecha estimada de inicio de proceso como se va a ejecutar:  Agosto de 2017
</t>
    </r>
    <r>
      <rPr>
        <b/>
        <sz val="10"/>
        <color theme="1"/>
        <rFont val="Arial Narrow"/>
        <family val="2"/>
      </rPr>
      <t>Motivo de la solicitud de ajuste</t>
    </r>
    <r>
      <rPr>
        <sz val="10"/>
        <color theme="1"/>
        <rFont val="Arial Narrow"/>
        <family val="2"/>
      </rPr>
      <t xml:space="preserve">: Debido a la especificidad de la capacitación  se requiere la selección de  proveedores con específicos lo que conlleva a realizar una gestión exhaustiva de los mismos, para que cumplan las necesidades solicitadas por la Entidad.
</t>
    </r>
    <r>
      <rPr>
        <b/>
        <sz val="10"/>
        <color theme="1"/>
        <rFont val="Arial Narrow"/>
        <family val="2"/>
      </rPr>
      <t>Impacto sobre los recursos asignados:</t>
    </r>
    <r>
      <rPr>
        <sz val="10"/>
        <color theme="1"/>
        <rFont val="Arial Narrow"/>
        <family val="2"/>
      </rPr>
      <t xml:space="preserve"> Sobre los recursos asignados no tiene impacto corresponden a los asignados a Talento Humano.  
</t>
    </r>
    <r>
      <rPr>
        <b/>
        <sz val="10"/>
        <color theme="1"/>
        <rFont val="Arial Narrow"/>
        <family val="2"/>
      </rPr>
      <t xml:space="preserve">Efecto de la modificación solicitada sobre la oportunidad requerida en la adquisición del bien o servicio: </t>
    </r>
    <r>
      <rPr>
        <sz val="10"/>
        <color theme="1"/>
        <rFont val="Arial Narrow"/>
        <family val="2"/>
      </rPr>
      <t xml:space="preserve">La modificación no afecta la oportunidad con la cual la Entidad requería el servicio, ni afecta las metas institucionales ni el cumplimiento de un plazo establecido para una actividad.
</t>
    </r>
    <r>
      <rPr>
        <b/>
        <sz val="10"/>
        <color rgb="FF0000CC"/>
        <rFont val="Arial Narrow"/>
        <family val="2"/>
      </rPr>
      <t>CDA 29-08-2017:</t>
    </r>
    <r>
      <rPr>
        <sz val="10"/>
        <color theme="1"/>
        <rFont val="Arial Narrow"/>
        <family val="2"/>
      </rPr>
      <t xml:space="preserve"> Talento Humano informa que el proceso fue radicado en SEGEL, encontrándose pendiente de observaciones.
</t>
    </r>
    <r>
      <rPr>
        <b/>
        <sz val="10"/>
        <color rgb="FF0000CC"/>
        <rFont val="Arial Narrow"/>
        <family val="2"/>
      </rPr>
      <t>CDA 22-09-2017</t>
    </r>
    <r>
      <rPr>
        <sz val="10"/>
        <color theme="1"/>
        <rFont val="Arial Narrow"/>
        <family val="2"/>
      </rPr>
      <t xml:space="preserve">: Talento Humano informa que el proceso cambia de fecha de inicio del proceso para el mes de septiembre, pasa a contrato firmado por un valor de $10.490.000, con número de CDP 74217 y con fecha de aceptación de la oferta del día 22 de septiembre.
</t>
    </r>
    <r>
      <rPr>
        <b/>
        <sz val="10"/>
        <color rgb="FF0000CC"/>
        <rFont val="Arial Narrow"/>
        <family val="2"/>
      </rPr>
      <t>CDA 23-10-2017</t>
    </r>
    <r>
      <rPr>
        <sz val="10"/>
        <color theme="1"/>
        <rFont val="Arial Narrow"/>
        <family val="2"/>
      </rPr>
      <t>: Talento Humano informa que el contrato ya se encuentra firmado.</t>
    </r>
  </si>
  <si>
    <r>
      <rPr>
        <b/>
        <sz val="10"/>
        <color rgb="FF0000CC"/>
        <rFont val="Arial Narrow"/>
        <family val="2"/>
      </rPr>
      <t xml:space="preserve">CDA 29-08-2017: </t>
    </r>
    <r>
      <rPr>
        <sz val="10"/>
        <color theme="1"/>
        <rFont val="Arial Narrow"/>
        <family val="2"/>
      </rPr>
      <t xml:space="preserve">El grupo logístico solicita incluir el proceso:
</t>
    </r>
    <r>
      <rPr>
        <b/>
        <sz val="10"/>
        <color theme="1"/>
        <rFont val="Arial Narrow"/>
        <family val="2"/>
      </rPr>
      <t>Motivo de la solicitud de ajuste:</t>
    </r>
    <r>
      <rPr>
        <sz val="10"/>
        <color theme="1"/>
        <rFont val="Arial Narrow"/>
        <family val="2"/>
      </rPr>
      <t xml:space="preserve"> Suplir la necesidad de contar con maquinas de snack´s para la cafetería del Departamento Administrativo de Ciencia, Tecnología e Innovación – COLCIENCIAS.
Código UNSPSC: 48111103
Fecha estimada de inicio de proceso de selección: Septiembre de 2017.
Duración estimada del contrato (meses): 12 meses
</t>
    </r>
    <r>
      <rPr>
        <b/>
        <sz val="10"/>
        <color theme="1"/>
        <rFont val="Arial Narrow"/>
        <family val="2"/>
      </rPr>
      <t>Modalidad de selección</t>
    </r>
    <r>
      <rPr>
        <sz val="10"/>
        <color theme="1"/>
        <rFont val="Arial Narrow"/>
        <family val="2"/>
      </rPr>
      <t xml:space="preserve">: Comodato
Fuente de los recursos: No necesita recursos
El valor del Proceso: $ 0
Impacto sobre los recursos asignados: No tiene efecto negativo.
</t>
    </r>
    <r>
      <rPr>
        <b/>
        <sz val="10"/>
        <color theme="1"/>
        <rFont val="Arial Narrow"/>
        <family val="2"/>
      </rPr>
      <t>Efecto de la modificación solicitada sobre la oportunidad requerida en la adquisición del bien o servicio:</t>
    </r>
    <r>
      <rPr>
        <sz val="10"/>
        <color theme="1"/>
        <rFont val="Arial Narrow"/>
        <family val="2"/>
      </rPr>
      <t xml:space="preserve"> La solicitud es pertinente por cuanto contribuye a la adquisición de alimentos dentro de las instalaciones de la entidad.
</t>
    </r>
    <r>
      <rPr>
        <b/>
        <sz val="10"/>
        <color rgb="FF0000CC"/>
        <rFont val="Arial Narrow"/>
        <family val="2"/>
      </rPr>
      <t>CDA 22-09-2017</t>
    </r>
    <r>
      <rPr>
        <sz val="10"/>
        <color theme="1"/>
        <rFont val="Arial Narrow"/>
        <family val="2"/>
      </rPr>
      <t xml:space="preserve">: El grupo logístico informa que se encuentra en estudios previos.  
</t>
    </r>
    <r>
      <rPr>
        <b/>
        <sz val="10"/>
        <color rgb="FF0000CC"/>
        <rFont val="Arial Narrow"/>
        <family val="2"/>
      </rPr>
      <t>CDA 23-10-2017</t>
    </r>
    <r>
      <rPr>
        <sz val="10"/>
        <color theme="1"/>
        <rFont val="Arial Narrow"/>
        <family val="2"/>
      </rPr>
      <t>: El grupo logístico informa que el proceso fue contratado el día 10 de octubre de 2017.</t>
    </r>
  </si>
  <si>
    <t>A2044015</t>
  </si>
  <si>
    <r>
      <rPr>
        <b/>
        <sz val="10"/>
        <color rgb="FF0000CC"/>
        <rFont val="Arial Narrow"/>
        <family val="2"/>
      </rPr>
      <t xml:space="preserve">CDA 17-07-2017: </t>
    </r>
    <r>
      <rPr>
        <sz val="10"/>
        <color theme="1"/>
        <rFont val="Arial Narrow"/>
        <family val="2"/>
      </rPr>
      <t xml:space="preserve">El grupo logístico solicita la inclusión del proceso.
</t>
    </r>
    <r>
      <rPr>
        <b/>
        <sz val="10"/>
        <color theme="1"/>
        <rFont val="Arial Narrow"/>
        <family val="2"/>
      </rPr>
      <t>Motivo de la solicitud de ajuste</t>
    </r>
    <r>
      <rPr>
        <sz val="10"/>
        <color theme="1"/>
        <rFont val="Arial Narrow"/>
        <family val="2"/>
      </rPr>
      <t xml:space="preserve">: Elementos requeridos para los depósitos, debido a que se evidenció que le Entidad requiere mayor seguridad para los bienes en custodia.
</t>
    </r>
    <r>
      <rPr>
        <b/>
        <sz val="10"/>
        <color theme="1"/>
        <rFont val="Arial Narrow"/>
        <family val="2"/>
      </rPr>
      <t xml:space="preserve">Código UNSPSC: </t>
    </r>
    <r>
      <rPr>
        <sz val="10"/>
        <color theme="1"/>
        <rFont val="Arial Narrow"/>
        <family val="2"/>
      </rPr>
      <t xml:space="preserve">31162801
</t>
    </r>
    <r>
      <rPr>
        <b/>
        <sz val="10"/>
        <color theme="1"/>
        <rFont val="Arial Narrow"/>
        <family val="2"/>
      </rPr>
      <t xml:space="preserve">Fecha estimada de inicio de proceso de selección: </t>
    </r>
    <r>
      <rPr>
        <sz val="10"/>
        <color theme="1"/>
        <rFont val="Arial Narrow"/>
        <family val="2"/>
      </rPr>
      <t xml:space="preserve">Agosto de 2017.
</t>
    </r>
    <r>
      <rPr>
        <b/>
        <sz val="10"/>
        <color theme="1"/>
        <rFont val="Arial Narrow"/>
        <family val="2"/>
      </rPr>
      <t>Duración estimada del contrato (mese</t>
    </r>
    <r>
      <rPr>
        <sz val="10"/>
        <color theme="1"/>
        <rFont val="Arial Narrow"/>
        <family val="2"/>
      </rPr>
      <t xml:space="preserve">s): 1
</t>
    </r>
    <r>
      <rPr>
        <b/>
        <sz val="10"/>
        <color theme="1"/>
        <rFont val="Arial Narrow"/>
        <family val="2"/>
      </rPr>
      <t>Modalidad de selección:</t>
    </r>
    <r>
      <rPr>
        <sz val="10"/>
        <color theme="1"/>
        <rFont val="Arial Narrow"/>
        <family val="2"/>
      </rPr>
      <t xml:space="preserve"> Mínima cuantía .
</t>
    </r>
    <r>
      <rPr>
        <b/>
        <sz val="10"/>
        <color theme="1"/>
        <rFont val="Arial Narrow"/>
        <family val="2"/>
      </rPr>
      <t>Fuente de los recursos:</t>
    </r>
    <r>
      <rPr>
        <sz val="10"/>
        <color theme="1"/>
        <rFont val="Arial Narrow"/>
        <family val="2"/>
      </rPr>
      <t xml:space="preserve"> Presupuesto de entidad Nacional.
</t>
    </r>
    <r>
      <rPr>
        <b/>
        <sz val="10"/>
        <color theme="1"/>
        <rFont val="Arial Narrow"/>
        <family val="2"/>
      </rPr>
      <t>El valor del Proceso:</t>
    </r>
    <r>
      <rPr>
        <sz val="10"/>
        <color theme="1"/>
        <rFont val="Arial Narrow"/>
        <family val="2"/>
      </rPr>
      <t xml:space="preserve"> $15.000.000
</t>
    </r>
    <r>
      <rPr>
        <b/>
        <sz val="10"/>
        <color theme="1"/>
        <rFont val="Arial Narrow"/>
        <family val="2"/>
      </rPr>
      <t>Impacto sobre los recursos asignados:</t>
    </r>
    <r>
      <rPr>
        <sz val="10"/>
        <color theme="1"/>
        <rFont val="Arial Narrow"/>
        <family val="2"/>
      </rPr>
      <t xml:space="preserve"> No tiene efecto negativo.
</t>
    </r>
    <r>
      <rPr>
        <b/>
        <sz val="10"/>
        <color theme="1"/>
        <rFont val="Arial Narrow"/>
        <family val="2"/>
      </rPr>
      <t xml:space="preserve">Efecto de la modificación solicitada sobre la oportunidad requerida en la adquisición del bien o servicio: </t>
    </r>
    <r>
      <rPr>
        <sz val="10"/>
        <color theme="1"/>
        <rFont val="Arial Narrow"/>
        <family val="2"/>
      </rPr>
      <t xml:space="preserve">La solicitud es pertinente por cuanto contribuye a la seguridad de los bienes de alta sensibilidad para Entidad.
</t>
    </r>
    <r>
      <rPr>
        <b/>
        <sz val="10"/>
        <color rgb="FF0000CC"/>
        <rFont val="Arial Narrow"/>
        <family val="2"/>
      </rPr>
      <t xml:space="preserve">CDA 29-08-2017: </t>
    </r>
    <r>
      <rPr>
        <sz val="10"/>
        <color theme="1"/>
        <rFont val="Arial Narrow"/>
        <family val="2"/>
      </rPr>
      <t xml:space="preserve">El grupo logístico informa que el proceso requiere ajuste en la fecha estimada de inicio de proceso de selección.
</t>
    </r>
    <r>
      <rPr>
        <b/>
        <sz val="10"/>
        <color theme="1"/>
        <rFont val="Arial Narrow"/>
        <family val="2"/>
      </rPr>
      <t>Campo con el ajuste realizado</t>
    </r>
    <r>
      <rPr>
        <sz val="10"/>
        <color theme="1"/>
        <rFont val="Arial Narrow"/>
        <family val="2"/>
      </rPr>
      <t xml:space="preserve">: Septiembre de 2017.
</t>
    </r>
    <r>
      <rPr>
        <b/>
        <sz val="10"/>
        <color theme="1"/>
        <rFont val="Arial Narrow"/>
        <family val="2"/>
      </rPr>
      <t xml:space="preserve">Motivo de la solicitud de ajuste: </t>
    </r>
    <r>
      <rPr>
        <sz val="10"/>
        <color theme="1"/>
        <rFont val="Arial Narrow"/>
        <family val="2"/>
      </rPr>
      <t xml:space="preserve">pese a los requerimientos a proveedores, no se ha logrado tener respuestas para el estudio de mercado, acorde con las necesidades de la Entidad.
</t>
    </r>
    <r>
      <rPr>
        <b/>
        <sz val="10"/>
        <color theme="1"/>
        <rFont val="Arial Narrow"/>
        <family val="2"/>
      </rPr>
      <t xml:space="preserve">Impacto sobre los recursos asignados: </t>
    </r>
    <r>
      <rPr>
        <sz val="10"/>
        <color theme="1"/>
        <rFont val="Arial Narrow"/>
        <family val="2"/>
      </rPr>
      <t xml:space="preserve">No un tiene efecto negativo.
</t>
    </r>
    <r>
      <rPr>
        <b/>
        <sz val="10"/>
        <color theme="1"/>
        <rFont val="Arial Narrow"/>
        <family val="2"/>
      </rPr>
      <t>Efecto de la modificación solicitada sobre la oportunidad requerida en la adquisición del bien o servicio:</t>
    </r>
    <r>
      <rPr>
        <sz val="10"/>
        <color theme="1"/>
        <rFont val="Arial Narrow"/>
        <family val="2"/>
      </rPr>
      <t xml:space="preserve"> La solicitud es pertinente por cuanto contribuye a la seguridad de los bienes de alta sensibilidad para Entidad.
</t>
    </r>
    <r>
      <rPr>
        <b/>
        <sz val="10"/>
        <color rgb="FF0000CC"/>
        <rFont val="Arial Narrow"/>
        <family val="2"/>
      </rPr>
      <t>CDA 22-09-2017</t>
    </r>
    <r>
      <rPr>
        <sz val="10"/>
        <color theme="1"/>
        <rFont val="Arial Narrow"/>
        <family val="2"/>
      </rPr>
      <t xml:space="preserve">: El grupo logístico informa que el proceso se encuentra publicado.
</t>
    </r>
    <r>
      <rPr>
        <b/>
        <sz val="10"/>
        <color rgb="FF0000CC"/>
        <rFont val="Arial Narrow"/>
        <family val="2"/>
      </rPr>
      <t>CDA 23-10-2017</t>
    </r>
    <r>
      <rPr>
        <sz val="10"/>
        <color theme="1"/>
        <rFont val="Arial Narrow"/>
        <family val="2"/>
      </rPr>
      <t>: El grupo logístico informa que el proceso se encuentra contratado, afectando el rubro A-2-0-4-40-15, por valor de precio unitario $9.319.280 con fecha de suscripción del contrato del 3 de octubre de 2017.</t>
    </r>
  </si>
  <si>
    <t>A204102</t>
  </si>
  <si>
    <t>1 Servicio de Toma de Inventario de bienes</t>
  </si>
  <si>
    <t>1 Servicio de arrendamiento</t>
  </si>
  <si>
    <t>A-2-0-4-40-15
A-2-0-4-41-13</t>
  </si>
  <si>
    <t>Traslado de Bienes</t>
  </si>
  <si>
    <t>1 Servicio de renovación</t>
  </si>
  <si>
    <t>Licitación Pública</t>
  </si>
  <si>
    <t>Contratación Directa por Causal de CTeI</t>
  </si>
  <si>
    <t>Presupuesto General de la Nación (PGN)</t>
  </si>
  <si>
    <t>Julián Pontón Silva</t>
  </si>
  <si>
    <t>jponton@colciencias.gov.co</t>
  </si>
  <si>
    <t>6258480 Ext: 6100</t>
  </si>
  <si>
    <t>80101504;
93141811</t>
  </si>
  <si>
    <r>
      <rPr>
        <b/>
        <sz val="10"/>
        <color rgb="FF0000CC"/>
        <rFont val="Arial Narrow"/>
        <family val="2"/>
      </rPr>
      <t>CDA 11-10-2017</t>
    </r>
    <r>
      <rPr>
        <sz val="10"/>
        <color theme="1"/>
        <rFont val="Arial Narrow"/>
        <family val="2"/>
      </rPr>
      <t xml:space="preserve">: La Dirección de Desarrollo Tecnológico e Innovación solicita incluir el siguiente proceso al PAA:
</t>
    </r>
    <r>
      <rPr>
        <b/>
        <sz val="10"/>
        <color theme="1"/>
        <rFont val="Arial Narrow"/>
        <family val="2"/>
      </rPr>
      <t>Campo original que se desea ajustar</t>
    </r>
    <r>
      <rPr>
        <sz val="10"/>
        <color theme="1"/>
        <rFont val="Arial Narrow"/>
        <family val="2"/>
      </rPr>
      <t xml:space="preserve"> (NUEVO PROCESO DE ADQUISICIÓN EN PAA):
</t>
    </r>
    <r>
      <rPr>
        <b/>
        <sz val="10"/>
        <color theme="1"/>
        <rFont val="Arial Narrow"/>
        <family val="2"/>
      </rPr>
      <t>Descripción del proceso:</t>
    </r>
    <r>
      <rPr>
        <sz val="10"/>
        <color theme="1"/>
        <rFont val="Arial Narrow"/>
        <family val="2"/>
      </rPr>
      <t xml:space="preserve"> Prestación de servicios para la difusión y promoción de resultados obtenidos por  el programa “Spin Off Colombia”.
Fecha Inicio del proceso de selección: Octubre 2017
Fecha de presentación de ofertas:  Octubre 2017
Duración estimada del contrato: 2 meses
Modalidad de Selección: Contratación Directa por Causal de CTeI.
Fuente de los recursos: Presupuesto General de la Nación (PGN)
Valor total estimado y valor estimado en la vigencia actual: $90,321,000
Se requieren vigencias futuras? No
Nombre del Responsable: Julián Pontón Silva – Director de la DDTI
</t>
    </r>
    <r>
      <rPr>
        <b/>
        <sz val="10"/>
        <color theme="1"/>
        <rFont val="Arial Narrow"/>
        <family val="2"/>
      </rPr>
      <t>Motivo de la solicitud de ajuste:</t>
    </r>
    <r>
      <rPr>
        <sz val="10"/>
        <color theme="1"/>
        <rFont val="Arial Narrow"/>
        <family val="2"/>
      </rPr>
      <t xml:space="preserve"> Se incluye proceso para realizar la difusión y promoción de los resultados obtenidos por el programa “Spin Off Colombia”, con el fin de promover la relación universidad - sociedad, la transferencia del conocimiento, la generación del tejido empresarial y el fomento de la cultura emprendedora en Colombia.
</t>
    </r>
    <r>
      <rPr>
        <b/>
        <sz val="10"/>
        <color theme="1"/>
        <rFont val="Arial Narrow"/>
        <family val="2"/>
      </rPr>
      <t>Impacto sobre los recursos asignados:</t>
    </r>
    <r>
      <rPr>
        <sz val="10"/>
        <color theme="1"/>
        <rFont val="Arial Narrow"/>
        <family val="2"/>
      </rPr>
      <t xml:space="preserve"> N.A.
</t>
    </r>
    <r>
      <rPr>
        <b/>
        <sz val="10"/>
        <color theme="1"/>
        <rFont val="Arial Narrow"/>
        <family val="2"/>
      </rPr>
      <t>Efecto de la modificación solicitada sobre la oportunidad requerida en la adquisición del bien o servicio:</t>
    </r>
    <r>
      <rPr>
        <sz val="10"/>
        <color theme="1"/>
        <rFont val="Arial Narrow"/>
        <family val="2"/>
      </rPr>
      <t xml:space="preserve">  N.A.</t>
    </r>
  </si>
  <si>
    <r>
      <rPr>
        <b/>
        <sz val="10"/>
        <color rgb="FF0000CC"/>
        <rFont val="Arial Narrow"/>
        <family val="2"/>
      </rPr>
      <t xml:space="preserve">CDA 17-03-2017: </t>
    </r>
    <r>
      <rPr>
        <sz val="10"/>
        <color theme="1"/>
        <rFont val="Arial Narrow"/>
        <family val="2"/>
      </rPr>
      <t xml:space="preserve"> La Oficina TIC solicita ajuste en la fecha de inicio de marzo a octubre  de 2017.</t>
    </r>
    <r>
      <rPr>
        <b/>
        <sz val="10"/>
        <color theme="1"/>
        <rFont val="Arial Narrow"/>
        <family val="2"/>
      </rPr>
      <t xml:space="preserve">
Motivo de la solicitud de ajuste: </t>
    </r>
    <r>
      <rPr>
        <sz val="10"/>
        <color theme="1"/>
        <rFont val="Arial Narrow"/>
        <family val="2"/>
      </rPr>
      <t xml:space="preserve">En la planeación inicial del PAA 2017 de la Oficina TIC, este proceso se programó para el mes de marzo de 2017, pero la  garantía y vigencia del soporte del software y blades por parte del fabricante vencen en el mes de noviembre de 2017, por lo tanto, se hace necesario reprogramar el proceso para iniciar en el mes de octubre de 2017.
</t>
    </r>
    <r>
      <rPr>
        <b/>
        <sz val="10"/>
        <color theme="1"/>
        <rFont val="Arial Narrow"/>
        <family val="2"/>
      </rPr>
      <t>Efecto de la modificación solicitada sobre la oportunidad requerida en la adquisición del bien o servicio:</t>
    </r>
    <r>
      <rPr>
        <sz val="10"/>
        <color theme="1"/>
        <rFont val="Arial Narrow"/>
        <family val="2"/>
      </rPr>
      <t xml:space="preserve"> No hay impacto porque la renovación es requerida para el mes de noviembre del año en curso.
</t>
    </r>
    <r>
      <rPr>
        <b/>
        <sz val="10"/>
        <color rgb="FF0000CC"/>
        <rFont val="Arial Narrow"/>
        <family val="2"/>
      </rPr>
      <t xml:space="preserve">CDA 29-08-2017:  </t>
    </r>
    <r>
      <rPr>
        <sz val="10"/>
        <color theme="1"/>
        <rFont val="Arial Narrow"/>
        <family val="2"/>
      </rPr>
      <t xml:space="preserve">La Oficina TIC solicita el siguiente ajuste:
</t>
    </r>
    <r>
      <rPr>
        <b/>
        <sz val="10"/>
        <color theme="1"/>
        <rFont val="Arial Narrow"/>
        <family val="2"/>
      </rPr>
      <t>Campo original que se desea ajustar:</t>
    </r>
    <r>
      <rPr>
        <sz val="10"/>
        <color theme="1"/>
        <rFont val="Arial Narrow"/>
        <family val="2"/>
      </rPr>
      <t xml:space="preserve"> Fecha Inicio del proceso de selección y de presentación de ofertas:  Octubre 2017; Duración estimada del contrato:   9 meses; Valor total estimado y valor estimado en la vigencia actual: $68.000.000
</t>
    </r>
    <r>
      <rPr>
        <b/>
        <sz val="10"/>
        <color theme="1"/>
        <rFont val="Arial Narrow"/>
        <family val="2"/>
      </rPr>
      <t xml:space="preserve">Campo con el ajuste realizado: </t>
    </r>
    <r>
      <rPr>
        <sz val="10"/>
        <color theme="1"/>
        <rFont val="Arial Narrow"/>
        <family val="2"/>
      </rPr>
      <t xml:space="preserve">Fecha Inicio del proceso de selección: Septiembre 2017; Fecha de presentación de ofertas: Octubre 2017; Duración estimada del contrato: 2 meses; Valor total estimado y valor estimado en la vigencia actual: $475.000.000
</t>
    </r>
    <r>
      <rPr>
        <b/>
        <sz val="10"/>
        <color theme="1"/>
        <rFont val="Arial Narrow"/>
        <family val="2"/>
      </rPr>
      <t>Motivo de la solicitud de ajuste</t>
    </r>
    <r>
      <rPr>
        <sz val="10"/>
        <color theme="1"/>
        <rFont val="Arial Narrow"/>
        <family val="2"/>
      </rPr>
      <t xml:space="preserve">:  La adición de recursos al proyecto de inversión permitió ampliar el alcance a este proceso de adquisición, que inicialmente solo contemplaba la renovación de licencias del software, existiendo la necesidad de realizar la renovación tecnológica del appliance (hw).  Dado que el alcance de la adquisición contempla hardware se adelantó la fecha de inició teniendo en cuenta que el tiempo de entrega e instalación de la solución, se lleve a cabo antes de finalizar la vigencia 2017.
Nota: Se contaba antes de la adición presupuestal con un presupuesto para los tres procesos de $68 millones; con los recursos de la adición presupuestal autorizada mediante la Ley 1837 del 30 de junio de 2017 y el Decreto 1238 del 19 de julio de 2017, se amplió el alcance de la adquisición, adicionándose a éste $407 millones.
</t>
    </r>
    <r>
      <rPr>
        <b/>
        <sz val="10"/>
        <color rgb="FF0000CC"/>
        <rFont val="Arial Narrow"/>
        <family val="2"/>
      </rPr>
      <t>CDA 05-09-2017:</t>
    </r>
    <r>
      <rPr>
        <sz val="10"/>
        <color theme="1"/>
        <rFont val="Arial Narrow"/>
        <family val="2"/>
      </rPr>
      <t xml:space="preserve">  La Oficina TIC solicita el siguiente ajuste:
</t>
    </r>
    <r>
      <rPr>
        <b/>
        <sz val="10"/>
        <color theme="1"/>
        <rFont val="Arial Narrow"/>
        <family val="2"/>
      </rPr>
      <t xml:space="preserve">Campo original que se desea ajustar: </t>
    </r>
    <r>
      <rPr>
        <sz val="10"/>
        <color theme="1"/>
        <rFont val="Arial Narrow"/>
        <family val="2"/>
      </rPr>
      <t xml:space="preserve">Modalidad de selección:  Selección abreviada menor cuantía; Valor total estimado y valor estimado en la vigencia actual: $475.000.000; Nota sobre el valor del proceso: En el CDA realizado el 29 de agosto de 2017 , se presentó ajuste en el presupuesto (inicialmente estaba estimado en $68 millones; con los recursos de la adición presupuestal autorizada mediante la Ley 1837 del 30 de junio de 2017 y el Decreto 1238 del 19 de julio de 2017, se amplió el alcance de la adquisición, adicionándose a éste $448,5 millones, para un total estimado de $475 millones.
</t>
    </r>
    <r>
      <rPr>
        <b/>
        <sz val="10"/>
        <color theme="1"/>
        <rFont val="Arial Narrow"/>
        <family val="2"/>
      </rPr>
      <t xml:space="preserve">Campo con el ajuste realizado: </t>
    </r>
    <r>
      <rPr>
        <sz val="10"/>
        <color theme="1"/>
        <rFont val="Arial Narrow"/>
        <family val="2"/>
      </rPr>
      <t xml:space="preserve">Modalidad de selección:  Subasta inversa; Valor total estimado y valor estimado en la vigencia actual: $516.545.000; Nota sobre el valor del proceso: El día 31 de agosto se recibieron las últimas propuestas del estudio de mercado actualizado antes de solicitar la apertura del proceso, obteniéndose en el promedio el presupuesto indicado en el numeral 3, resultando necesario incrementar el presupuesto aprobado por el CDA del 29 de agosto en $41.545.000.
</t>
    </r>
    <r>
      <rPr>
        <b/>
        <sz val="10"/>
        <color theme="1"/>
        <rFont val="Arial Narrow"/>
        <family val="2"/>
      </rPr>
      <t xml:space="preserve">Motivo de la solicitud de ajuste:  </t>
    </r>
    <r>
      <rPr>
        <sz val="10"/>
        <color theme="1"/>
        <rFont val="Arial Narrow"/>
        <family val="2"/>
      </rPr>
      <t xml:space="preserve">De acuerdo con la ampliación del alcance al proceso que pudo realizarse con la adición de recursos al proyecto de inversión contemplándose  la renovación tecnológica del appliance (hw) y de las licencias, con el estudio de mercado final cerrado el 31 de agosto, se identifica la necesidad de incrementar presupuesto a $516,54 millones.  Adicionalmente, después de la mesa de trabajo realizada con la Secretaría General se concluye que el proceso contempla la adquisición de bienes y servicios de características uniformes y por tanto se ajusta la modalidad de selección a subasta inversa.
</t>
    </r>
    <r>
      <rPr>
        <b/>
        <sz val="10"/>
        <color theme="1"/>
        <rFont val="Arial Narrow"/>
        <family val="2"/>
      </rPr>
      <t>Impacto sobre los recursos asignados</t>
    </r>
    <r>
      <rPr>
        <sz val="10"/>
        <color theme="1"/>
        <rFont val="Arial Narrow"/>
        <family val="2"/>
      </rPr>
      <t xml:space="preserve"> Estos recursos adicionales se toman del presupuesto inicialmente programado para la adición al  contrato de pruebas del SII, lo cual se canceló.
</t>
    </r>
    <r>
      <rPr>
        <b/>
        <sz val="10"/>
        <color rgb="FF0000CC"/>
        <rFont val="Arial Narrow"/>
        <family val="2"/>
      </rPr>
      <t xml:space="preserve">CDA 22-09-2017: </t>
    </r>
    <r>
      <rPr>
        <sz val="10"/>
        <color theme="1"/>
        <rFont val="Arial Narrow"/>
        <family val="2"/>
      </rPr>
      <t xml:space="preserve"> La Oficina TIC informa que se realizaron mesas de trabajo con SEGEL. Se llevó a cabo comité de contratación el 18/09/2017, autorizando publicación en SECOP el 19/09/2017.
</t>
    </r>
    <r>
      <rPr>
        <b/>
        <sz val="10"/>
        <color rgb="FF0000CC"/>
        <rFont val="Arial Narrow"/>
        <family val="2"/>
      </rPr>
      <t>CDA 23-10-2017:</t>
    </r>
    <r>
      <rPr>
        <sz val="10"/>
        <color theme="1"/>
        <rFont val="Arial Narrow"/>
        <family val="2"/>
      </rPr>
      <t xml:space="preserve">  La Oficina TIC informa que el proceso fue publicado en SECOP 1, afectando el rubro 3901 1000 4, adquiriendo un servicio de renovación, por valor de $516.545.000 con número de CDP 77217, el cual según cronograma, se adjudica el 03/11/2017.</t>
    </r>
  </si>
  <si>
    <t>No aplica</t>
  </si>
  <si>
    <t>No aplica, proceso ejecutado previo al ajuste del formato</t>
  </si>
  <si>
    <r>
      <rPr>
        <b/>
        <sz val="10"/>
        <color rgb="FF0000CC"/>
        <rFont val="Arial Narrow"/>
        <family val="2"/>
      </rPr>
      <t xml:space="preserve">CDA 22-09-2017: </t>
    </r>
    <r>
      <rPr>
        <sz val="10"/>
        <rFont val="Arial Narrow"/>
        <family val="2"/>
      </rPr>
      <t xml:space="preserve">El grupo de logística, solicita la inclusión de este proceso al PAA.
</t>
    </r>
    <r>
      <rPr>
        <b/>
        <sz val="10"/>
        <rFont val="Arial Narrow"/>
        <family val="2"/>
      </rPr>
      <t xml:space="preserve">Motivo de la solicitud de ajuste: </t>
    </r>
    <r>
      <rPr>
        <sz val="10"/>
        <rFont val="Arial Narrow"/>
        <family val="2"/>
      </rPr>
      <t xml:space="preserve">Actualmente la Entidad no cuenta con capacidad de almacenamiento suficiente de bienes de propiedad de Colciencias o bajo su control o administración.
Código UNSPSC: 95141706 
Fecha estimada de inicio de proceso de selección: Septiembre de 2017.
Duración estimada del contrato (meses): 2 meses
Modalidad de selección: Directa
Fuente de los recursos: No requiere
El valor del Proceso: $ 0
</t>
    </r>
    <r>
      <rPr>
        <b/>
        <sz val="10"/>
        <rFont val="Arial Narrow"/>
        <family val="2"/>
      </rPr>
      <t xml:space="preserve">Impacto sobre los recursos asignados: </t>
    </r>
    <r>
      <rPr>
        <sz val="10"/>
        <rFont val="Arial Narrow"/>
        <family val="2"/>
      </rPr>
      <t xml:space="preserve">No tiene efecto negativo.
</t>
    </r>
    <r>
      <rPr>
        <b/>
        <sz val="10"/>
        <rFont val="Arial Narrow"/>
        <family val="2"/>
      </rPr>
      <t>Efecto de la modificación solicitada sobre la oportunidad requerida en la adquisición del bien o servicio: L</t>
    </r>
    <r>
      <rPr>
        <sz val="10"/>
        <rFont val="Arial Narrow"/>
        <family val="2"/>
      </rPr>
      <t xml:space="preserve">a solicitud es pertinente y necesaria en atención al deber funcional del cuidado de los bienes.
</t>
    </r>
    <r>
      <rPr>
        <b/>
        <sz val="10"/>
        <color rgb="FF0000CC"/>
        <rFont val="Arial Narrow"/>
        <family val="2"/>
      </rPr>
      <t>CDA 22-09-2017</t>
    </r>
    <r>
      <rPr>
        <sz val="10"/>
        <rFont val="Arial Narrow"/>
        <family val="2"/>
      </rPr>
      <t>: El grupo de logística, solicita la Cancelación de este proceso, debido a que la Universidad del Bosque no emitió respuesta a la solitud de Comodato realizada por Colciencias.</t>
    </r>
  </si>
  <si>
    <t>A204417
A204418
A20458</t>
  </si>
  <si>
    <t xml:space="preserve">78101801;
78101804;
78121502; 78121601 </t>
  </si>
  <si>
    <t>Cancelado</t>
  </si>
  <si>
    <r>
      <rPr>
        <b/>
        <sz val="10"/>
        <color rgb="FF0000CC"/>
        <rFont val="Arial Narrow"/>
        <family val="2"/>
      </rPr>
      <t xml:space="preserve">CDA 29-08-2017: </t>
    </r>
    <r>
      <rPr>
        <sz val="10"/>
        <color theme="1"/>
        <rFont val="Arial Narrow"/>
        <family val="2"/>
      </rPr>
      <t xml:space="preserve">El grupo logístico solicita incluir el proceso:
</t>
    </r>
    <r>
      <rPr>
        <b/>
        <sz val="10"/>
        <color theme="1"/>
        <rFont val="Arial Narrow"/>
        <family val="2"/>
      </rPr>
      <t xml:space="preserve">Motivo de la solicitud de ajuste: </t>
    </r>
    <r>
      <rPr>
        <sz val="10"/>
        <color theme="1"/>
        <rFont val="Arial Narrow"/>
        <family val="2"/>
      </rPr>
      <t xml:space="preserve">Aumentar la cobertura de seguridad para la entidad y mejorar el proceso de registro de visitantes a la Entidad.
Código UNSPSC: 46171610, 43212100, 43211701
Fecha estimada de inicio de proceso de selección: Septiembre de 2017.
Duración estimada del contrato (meses): 2
Modalidad de selección: Selección abreviada de menor cuantía
Fuente de los recursos: Presupuesto de entidad Nacional- Funcionamiento.
El valor del Proceso: $204.000.000
Responsable: Jefe de Oficina de Tecnologías de la Información y Comunicaciones - TIC
Incluye entre otros:
* Audiovisuales y Accesorios: Contar con las apropiaciones para realizar el proceso de adquisición de una cámara para el registro de visitantes, y de cámaras para ser incorporadas al CCTV, en razón a que las Instalaciones tienen áreas y espacios que no cuentan con estos equipos y se quiere evitar el riesgo de pérdida y/o sustracción de los bienes de la Entidad. Valor: $114,254,669
* Equipos y Máquinas para Oficina: Contar con recursos para adquirir una impresora térmica para sticker de visitantes, y un lector de cedulas, para el control de ingreso de visitantes a la Entidad. $11,561,167
* Repuestos: Contar con recursos para la adquisición de tarjetas de monitoreo IntelliSlot para UPS y adquirir sensores para las puertas de emergencia que se tienen al interior de las instalaciones de Entidad. Valor: $ 10.170.533
* Otros servicios: Contar con la apropiación necesaria para Integrar cada una de las soluciones adquiridas y hacer el diseño de la nueva arquitectura del BMS. Valor: $32.971.330.
</t>
    </r>
    <r>
      <rPr>
        <b/>
        <sz val="10"/>
        <color theme="1"/>
        <rFont val="Arial Narrow"/>
        <family val="2"/>
      </rPr>
      <t>Impacto sobre los recursos asignados:</t>
    </r>
    <r>
      <rPr>
        <sz val="10"/>
        <color theme="1"/>
        <rFont val="Arial Narrow"/>
        <family val="2"/>
      </rPr>
      <t xml:space="preserve"> No tiene efecto negativo.
</t>
    </r>
    <r>
      <rPr>
        <b/>
        <sz val="10"/>
        <color theme="1"/>
        <rFont val="Arial Narrow"/>
        <family val="2"/>
      </rPr>
      <t>Efecto de la modificación solicitada sobre la oportunidad requerida en la adquisición del bien o servicio:</t>
    </r>
    <r>
      <rPr>
        <sz val="10"/>
        <color theme="1"/>
        <rFont val="Arial Narrow"/>
        <family val="2"/>
      </rPr>
      <t xml:space="preserve"> La solicitud es pertinente por cuanto contribuye a la seguridad de los bienes de alta sensibilidad para Entidad y se mejora el modelo de registro de la personas que visitan la entidad
</t>
    </r>
    <r>
      <rPr>
        <b/>
        <sz val="10"/>
        <color rgb="FF0000CC"/>
        <rFont val="Arial Narrow"/>
        <family val="2"/>
      </rPr>
      <t xml:space="preserve">CDA 22-09-2017: </t>
    </r>
    <r>
      <rPr>
        <sz val="10"/>
        <color theme="1"/>
        <rFont val="Arial Narrow"/>
        <family val="2"/>
      </rPr>
      <t xml:space="preserve">la Oficina TIC solicita el siguiente ajuste:
</t>
    </r>
    <r>
      <rPr>
        <b/>
        <sz val="10"/>
        <color theme="1"/>
        <rFont val="Arial Narrow"/>
        <family val="2"/>
      </rPr>
      <t>Campo con el ajuste realizado:</t>
    </r>
    <r>
      <rPr>
        <sz val="10"/>
        <color theme="1"/>
        <rFont val="Arial Narrow"/>
        <family val="2"/>
      </rPr>
      <t xml:space="preserve"> Fecha de presentación de ofertas: Octubre 2017; Modalidad de selección: Selección abreviada; Valor total estimado y valor estimado en la vigencia actual: $168.957.699; Se requieren vigencias futuras: No; Nombre del responsable: Ricardo Maldonado Rodríguez; Teléfono del responsable: 6258480; Correo electrónico del responsable: rmaldonado@colciencias.gov.co
</t>
    </r>
    <r>
      <rPr>
        <b/>
        <sz val="10"/>
        <color theme="1"/>
        <rFont val="Arial Narrow"/>
        <family val="2"/>
      </rPr>
      <t>Motivo de la solicitud de ajuste:</t>
    </r>
    <r>
      <rPr>
        <sz val="10"/>
        <color theme="1"/>
        <rFont val="Arial Narrow"/>
        <family val="2"/>
      </rPr>
      <t xml:space="preserve">   Se solicita la inclusión en PAA a publicar en SECOP.  Respecto a lo presentado en el CDA del 29 de agosto y el PAA publicado en el portal institucional se ajusta el presupuesto inicialmente definido ($204.000.000) por $168.957.699, el cual se obtuvo como resultado del estudio de mercado realizado.  De igual manera inicialmente se contemplaba la fecha de presentación de ofertas para septiembre de 2017 y se modifica para octubre de 2017,  dado que a la fecha no se ha publicado el proceso, porque se realizaron los ajustes solicitados por SEGEL, y éstos están pendientes de aprobación y  posterior realización del comité de contratación.
</t>
    </r>
    <r>
      <rPr>
        <b/>
        <sz val="10"/>
        <color rgb="FF0000CC"/>
        <rFont val="Arial Narrow"/>
        <family val="2"/>
      </rPr>
      <t>CDA 23-10-2017:</t>
    </r>
    <r>
      <rPr>
        <sz val="10"/>
        <color theme="1"/>
        <rFont val="Arial Narrow"/>
        <family val="2"/>
      </rPr>
      <t xml:space="preserve"> la Oficina TIC informa que se realizaron mesas de trabajo y se hicieron los ajustes según observaciones recibidas. El proceso se encuentra publicado desde el 22 de septiembre/2017.</t>
    </r>
  </si>
  <si>
    <t>Duración estimada del contrato (intervalo: días, meses, años)</t>
  </si>
  <si>
    <t>FECHA: 2017-10-27</t>
  </si>
  <si>
    <t>180 días</t>
  </si>
  <si>
    <t>No requiere por contar con presupuesto bi anual para la vigencia 2017 -02018</t>
  </si>
  <si>
    <t>Hernán Alberto Velandia Pérez
Omar Figueroa</t>
  </si>
  <si>
    <t>6258480 Ext. 5812
6258480 Ext: 3525</t>
  </si>
  <si>
    <t>havelandia@colciencias.gov.co
ofigueroa@colciencias.gov.co</t>
  </si>
  <si>
    <t>Conceder a Colciencias la utilización de áreas comunes (ductos) del Edificio T7/T8 Ciudad Empresarial Sarmiento Angulo P.H</t>
  </si>
  <si>
    <t>204417
204418
20458</t>
  </si>
  <si>
    <t>Servicio de aseo y suministro de insumos de aseo y cafeteria para la Entidad</t>
  </si>
  <si>
    <t>28117
12117</t>
  </si>
  <si>
    <t>Abastecimiento de combustible</t>
  </si>
  <si>
    <t xml:space="preserve">Noviembre </t>
  </si>
  <si>
    <t>5 Meses</t>
  </si>
  <si>
    <t>12 Meses</t>
  </si>
  <si>
    <t>8 Meses
20 Dias</t>
  </si>
  <si>
    <t>10 Meses</t>
  </si>
  <si>
    <t>11 Meses</t>
  </si>
  <si>
    <t>2 Meses</t>
  </si>
  <si>
    <t>7 Meses
6 Dias</t>
  </si>
  <si>
    <t>6 Meses
20 Dias</t>
  </si>
  <si>
    <t>1 Mes 
21 Dias</t>
  </si>
  <si>
    <t>15 Dias</t>
  </si>
  <si>
    <t>30 Dias</t>
  </si>
  <si>
    <t>1 Mes</t>
  </si>
  <si>
    <t>6  Meses</t>
  </si>
  <si>
    <t>3 Meses
6 Dias</t>
  </si>
  <si>
    <t>15 días</t>
  </si>
  <si>
    <t>1 mes</t>
  </si>
  <si>
    <t>5 Dias</t>
  </si>
  <si>
    <t>11 meses y 8 días</t>
  </si>
  <si>
    <t>6 meses</t>
  </si>
  <si>
    <t>A-2-0-4-41-13</t>
  </si>
  <si>
    <t>2301/2017</t>
  </si>
  <si>
    <t xml:space="preserve">N.A. proceso cancelado,  debe hacerse por AMP </t>
  </si>
  <si>
    <t>30 días calendario</t>
  </si>
  <si>
    <t>A-2-0-4-1-6</t>
  </si>
  <si>
    <t>1 Unidades varias</t>
  </si>
  <si>
    <t>9 meses y 16 días</t>
  </si>
  <si>
    <t>12 meses</t>
  </si>
  <si>
    <t>10 meses</t>
  </si>
  <si>
    <t>8 meses  y  28 días</t>
  </si>
  <si>
    <t>2 meses</t>
  </si>
  <si>
    <t>12 meses y 7 días</t>
  </si>
  <si>
    <t>1 año, 1 mes y 13 días</t>
  </si>
  <si>
    <t>8 meses y 21 días</t>
  </si>
  <si>
    <t xml:space="preserve">1 año  </t>
  </si>
  <si>
    <t>1 año</t>
  </si>
  <si>
    <t>RETIRADO PAA
Se retiró de PAA debido a que se contrató por FFJC</t>
  </si>
  <si>
    <t>3 meses y 15 días</t>
  </si>
  <si>
    <t>1 herramientas varias</t>
  </si>
  <si>
    <t>4 meses y 14 días</t>
  </si>
  <si>
    <t>2 meses y 4 días</t>
  </si>
  <si>
    <t>4 meses y 13 días</t>
  </si>
  <si>
    <t>2 meses y 26 días</t>
  </si>
  <si>
    <t>N.A. retirado del PAA y reemplazado por Adquisición de Equipos para dotación de salas de videoconferencia</t>
  </si>
  <si>
    <t>N.A. retirado del PAA y se integró con otros dos procesos (subasta triple)</t>
  </si>
  <si>
    <t>N.A. se retira del PAA porque se decide la adquisición de herramienta para la gestión de TI basada en ITIL que reemplazará esta herramienta (Discovery)</t>
  </si>
  <si>
    <t>1 mes y 12 días (fecha estimada según cronograma del proceso de contratación)</t>
  </si>
  <si>
    <t>1 mes y 8 días (fecha estimada según cronograma del proceso de contratación)</t>
  </si>
  <si>
    <t>A-2-0-4-1-4
A-2-0-4-2-1
A-2-0-4-41-13
A-2-0-4-4-20</t>
  </si>
  <si>
    <t>$168.957.699</t>
  </si>
  <si>
    <t>78317
78417
78517
78617</t>
  </si>
  <si>
    <t xml:space="preserve">1 mes </t>
  </si>
  <si>
    <t>A-2-0-4-1-25</t>
  </si>
  <si>
    <t>Se estima 1 mes y 15 días, pero la fecha de suscripción se corrió respecto al cronograma inicial</t>
  </si>
  <si>
    <t>N.A. PROCESO CANCELADO POR SOLICITUD DE LA OFICINA ASESORA DE PLANEACIÓN</t>
  </si>
  <si>
    <t>Se estima 1 mes y 7 dìas (proceso no adjudicado a la fecha)</t>
  </si>
  <si>
    <t>Se estima 1 mes y 7 dìas ( en elaboración de contrato y con fecha de finalización 15 de diciembre de 2017)</t>
  </si>
  <si>
    <t>6258480 Ext: 3500</t>
  </si>
  <si>
    <r>
      <rPr>
        <b/>
        <sz val="10"/>
        <color rgb="FF0000CC"/>
        <rFont val="Arial Narrow"/>
        <family val="2"/>
      </rPr>
      <t>CDA 29-08-2017:</t>
    </r>
    <r>
      <rPr>
        <sz val="10"/>
        <color theme="1"/>
        <rFont val="Arial Narrow"/>
        <family val="2"/>
      </rPr>
      <t xml:space="preserve"> La oficina TIC solicita la inclusión del proceso:
</t>
    </r>
    <r>
      <rPr>
        <b/>
        <sz val="10"/>
        <color theme="1"/>
        <rFont val="Arial Narrow"/>
        <family val="2"/>
      </rPr>
      <t>Campo original que se desea ajustar:</t>
    </r>
    <r>
      <rPr>
        <sz val="10"/>
        <color theme="1"/>
        <rFont val="Arial Narrow"/>
        <family val="2"/>
      </rPr>
      <t xml:space="preserve">
Fecha Inicio del proceso de selección: Septiembre 2017
Fecha de presentación de ofertas:  Octubre 2017
Duración estimada del contrato: 2,5 meses
Modalidad de Selección: Contratación directa
Valor total estimado y valor estimado en la vigencia actual: $300.000.000
Se requieren vigencias futuras? No
</t>
    </r>
    <r>
      <rPr>
        <b/>
        <sz val="10"/>
        <color theme="1"/>
        <rFont val="Arial Narrow"/>
        <family val="2"/>
      </rPr>
      <t xml:space="preserve">Motivo de la solicitud de ajuste: </t>
    </r>
    <r>
      <rPr>
        <sz val="10"/>
        <color theme="1"/>
        <rFont val="Arial Narrow"/>
        <family val="2"/>
      </rPr>
      <t xml:space="preserve">Se incluye nuevo proceso para una solución on premise de búsqueda corporativa que permita mejorar el procedimiento de búsqueda de información de la entidad, facilitando a los usuarios el acceso a todos los repositorios de datos, que van desde información a usuarios externos desde el portal web, PQRD, conceptos jurídicos; y a nivel interno, desde la intranet (waira y sistemas de información de la Entidad).
</t>
    </r>
    <r>
      <rPr>
        <b/>
        <sz val="10"/>
        <color rgb="FF0000CC"/>
        <rFont val="Arial Narrow"/>
        <family val="2"/>
      </rPr>
      <t xml:space="preserve">CDA 22-09-2017: </t>
    </r>
    <r>
      <rPr>
        <sz val="10"/>
        <color theme="1"/>
        <rFont val="Arial Narrow"/>
        <family val="2"/>
      </rPr>
      <t xml:space="preserve">La oficina TIC informa que se realizaron mesas de trabajo y posterior a éstas se realizaron los ajustes recomendados por SEGEL.
</t>
    </r>
    <r>
      <rPr>
        <b/>
        <sz val="10"/>
        <color rgb="FF0000CC"/>
        <rFont val="Arial Narrow"/>
        <family val="2"/>
      </rPr>
      <t>CDA 23-10-2017:</t>
    </r>
    <r>
      <rPr>
        <sz val="10"/>
        <color theme="1"/>
        <rFont val="Arial Narrow"/>
        <family val="2"/>
      </rPr>
      <t xml:space="preserve"> La oficina TIC informa que el proceso se ha contratado, afectando el rubro 3901 1000 4, adquiriendo 1 solución por valor de $300.000.000, con CDP 79217 y fecha de suscripción del contrato 10/10/2017 número de Cto. 708-2017.</t>
    </r>
  </si>
  <si>
    <t>4 meses</t>
  </si>
  <si>
    <t xml:space="preserve">I32218 </t>
  </si>
  <si>
    <t>Adquisición de equipos de cómputo (Equipos de escritorio All in One)</t>
  </si>
  <si>
    <t>20 Días</t>
  </si>
  <si>
    <t>10 días</t>
  </si>
  <si>
    <t>Contratar el diseño, desarrollo, adquisición, instalación, configuración, parametrización y puesta en funcionamiento de un Sistema de Información de Gestión para la Secretaría Técnica del OCAD del FCTeI del SGR.</t>
  </si>
  <si>
    <t xml:space="preserve">Cto. 734-2017
Del 09/11/2017
Cto. 736-2017
Del 08/11/2017
Cto. 735-2017 
Del 08/11/2017
</t>
  </si>
  <si>
    <t>C-3901 1000 4</t>
  </si>
  <si>
    <t>5 unidades varias</t>
  </si>
  <si>
    <r>
      <rPr>
        <b/>
        <sz val="10"/>
        <color rgb="FF0000CC"/>
        <rFont val="Arial Narrow"/>
        <family val="2"/>
      </rPr>
      <t xml:space="preserve">CDA 29-08-2017: </t>
    </r>
    <r>
      <rPr>
        <sz val="10"/>
        <color theme="1"/>
        <rFont val="Arial Narrow"/>
        <family val="2"/>
      </rPr>
      <t xml:space="preserve">El grupo logístico solicita incluir el proceso:
</t>
    </r>
    <r>
      <rPr>
        <b/>
        <sz val="10"/>
        <color theme="1"/>
        <rFont val="Arial Narrow"/>
        <family val="2"/>
      </rPr>
      <t>Motivo de la solicitud de ajuste:</t>
    </r>
    <r>
      <rPr>
        <sz val="10"/>
        <color theme="1"/>
        <rFont val="Arial Narrow"/>
        <family val="2"/>
      </rPr>
      <t xml:space="preserve"> Adquisición de Vehículos aéreos no tripulados tipo drone para uso recreativo en eventos del Departamento Administrativo de Ciencia, Tecnología e Innovación – COLCIENCIAS.
Código UNSPSC: 25131705 
Fecha estimada de inicio de proceso de selección: Septiembre de 2017.
Duración estimada del contrato (meses): 2 meses
Modalidad de selección: Mínima Cuantía
Fuente de los recursos: Presupuesto de entidad Nacional- Funcionamiento.
El valor del Proceso: $ 20.000.000
Responsable: Jefe de Oficina de Tecnologías de la Información y Comunicaciones - TIC
</t>
    </r>
    <r>
      <rPr>
        <b/>
        <sz val="10"/>
        <color theme="1"/>
        <rFont val="Arial Narrow"/>
        <family val="2"/>
      </rPr>
      <t xml:space="preserve">Impacto sobre los recursos asignados: </t>
    </r>
    <r>
      <rPr>
        <sz val="10"/>
        <color theme="1"/>
        <rFont val="Arial Narrow"/>
        <family val="2"/>
      </rPr>
      <t xml:space="preserve">No tiene efecto negativo.
</t>
    </r>
    <r>
      <rPr>
        <b/>
        <sz val="10"/>
        <color theme="1"/>
        <rFont val="Arial Narrow"/>
        <family val="2"/>
      </rPr>
      <t xml:space="preserve">Efecto de la modificación solicitada sobre la oportunidad requerida en la adquisición del bien o servicio: </t>
    </r>
    <r>
      <rPr>
        <sz val="10"/>
        <color theme="1"/>
        <rFont val="Arial Narrow"/>
        <family val="2"/>
      </rPr>
      <t xml:space="preserve">La OTIC señaló que la solicitud es pertinente para las actividades de la entidad.
</t>
    </r>
    <r>
      <rPr>
        <b/>
        <sz val="10"/>
        <color rgb="FF0000CC"/>
        <rFont val="Arial Narrow"/>
        <family val="2"/>
      </rPr>
      <t xml:space="preserve">
CDA 22-09-2017: </t>
    </r>
    <r>
      <rPr>
        <sz val="10"/>
        <color theme="1"/>
        <rFont val="Arial Narrow"/>
        <family val="2"/>
      </rPr>
      <t xml:space="preserve"> La Oficina TIC solicita el siguiente ajuste:
</t>
    </r>
    <r>
      <rPr>
        <b/>
        <sz val="10"/>
        <color theme="1"/>
        <rFont val="Arial Narrow"/>
        <family val="2"/>
      </rPr>
      <t>Campo original que se desea ajustar</t>
    </r>
    <r>
      <rPr>
        <sz val="10"/>
        <color theme="1"/>
        <rFont val="Arial Narrow"/>
        <family val="2"/>
      </rPr>
      <t xml:space="preserve"> (PAA publicado en SECOP II): Fecha de presentación de ofertas: Septiembre 2017; Modalidad de selección:  Solicitud de información a proveedores;  Valor total estimado y valor estimado en la vigencia actual: $7.200.00
Nombre del responsable: Maribel Robayo Ladino;  Correo electrónico del responsable: mrobayo@colciencias.gov.co
</t>
    </r>
    <r>
      <rPr>
        <b/>
        <sz val="10"/>
        <color theme="1"/>
        <rFont val="Arial Narrow"/>
        <family val="2"/>
      </rPr>
      <t>Campo con el ajuste realizado</t>
    </r>
    <r>
      <rPr>
        <sz val="10"/>
        <color theme="1"/>
        <rFont val="Arial Narrow"/>
        <family val="2"/>
      </rPr>
      <t xml:space="preserve">: Fecha de presentación de ofertas: Octubre 2017, Modalidad de selección:  Mínima cuantía
Valor total estimado y valor estimado en la vigencia actual: $7.175.105, Nombre del responsable: Ricardo Maldonado Rodríguez
Correo electrónico del responsable: rmaldonado@colciencias.gov.co
</t>
    </r>
    <r>
      <rPr>
        <b/>
        <sz val="10"/>
        <color theme="1"/>
        <rFont val="Arial Narrow"/>
        <family val="2"/>
      </rPr>
      <t>Motivo de la solicitud de ajuste:</t>
    </r>
    <r>
      <rPr>
        <sz val="10"/>
        <color theme="1"/>
        <rFont val="Arial Narrow"/>
        <family val="2"/>
      </rPr>
      <t xml:space="preserve">   El proceso de adquisición comprende la compra de vehículos aéreos tipos drone, y adicionalmente servicios para la instalación , configuración y capacitación; debido a que estos servicios no están disponibles a través de la plataforma de Colombia Compra Eficiente (grandes superficies), se hace necesario realizar un proceso de mínima cuantía con el alcance definido por la Entidad para cubrir la necesidad identificada.  Adicionalmente, el cambio del responsable debido a que desde la Oficina TIC se definieron especificaciones técnicas y se elaboraron estudios previos para el proceso, y por vinculación con la Entidad del nuevo jefe de la Oficina TIC. También se modifica el presupuesto resultante del estudio de mercado.
</t>
    </r>
    <r>
      <rPr>
        <b/>
        <sz val="10"/>
        <color rgb="FF0000CC"/>
        <rFont val="Arial Narrow"/>
        <family val="2"/>
      </rPr>
      <t>CDA 23-10-2017</t>
    </r>
    <r>
      <rPr>
        <sz val="10"/>
        <color theme="1"/>
        <rFont val="Arial Narrow"/>
        <family val="2"/>
      </rPr>
      <t xml:space="preserve">:  La Oficina TIC informa que se realizaron mesas de trabajo con Secretaría General y los ajustes solicitados por los abogados. Se encuentra publicada invitación pública mínima cuantía número 20.
</t>
    </r>
    <r>
      <rPr>
        <b/>
        <sz val="10"/>
        <color rgb="FF0000CC"/>
        <rFont val="Arial Narrow"/>
        <family val="2"/>
      </rPr>
      <t>CGDI  27-11-2017</t>
    </r>
    <r>
      <rPr>
        <sz val="10"/>
        <color theme="1"/>
        <rFont val="Arial Narrow"/>
        <family val="2"/>
      </rPr>
      <t>:  La Oficina TIC informa  que el proceso ya se encuentra contratado, con número de contrato 722-2017 Del 27/10/2017.</t>
    </r>
  </si>
  <si>
    <t>1 drone</t>
  </si>
  <si>
    <t>722-2017
Del 27/10/2017</t>
  </si>
  <si>
    <r>
      <rPr>
        <b/>
        <sz val="10"/>
        <color rgb="FF0000CC"/>
        <rFont val="Arial Narrow"/>
        <family val="2"/>
      </rPr>
      <t>CDA 29-08-2017:</t>
    </r>
    <r>
      <rPr>
        <sz val="10"/>
        <color theme="1"/>
        <rFont val="Arial Narrow"/>
        <family val="2"/>
      </rPr>
      <t xml:space="preserve">  La Oficina TIC solicita el siguiente unificar el proceso en uno que se denominará:   "Adquirir y renovar la solución integral de seguridad informática Trendmicro y el licenciamiento de diferentes herramientas de apoyo informático; y renovar la garantía y el soporte de los Switches CISCO de la plataforma tecnológica de la entidad", con el siguiente ajuste:
</t>
    </r>
    <r>
      <rPr>
        <b/>
        <sz val="10"/>
        <color theme="1"/>
        <rFont val="Arial Narrow"/>
        <family val="2"/>
      </rPr>
      <t xml:space="preserve">Campo original que se desea ajustar: </t>
    </r>
    <r>
      <rPr>
        <sz val="10"/>
        <color theme="1"/>
        <rFont val="Arial Narrow"/>
        <family val="2"/>
      </rPr>
      <t xml:space="preserve">Descripción del Proceso: a) 81112202 Ampliación y renovación una solución integral  de seguridad informática para los servidores físicos y virtuales así como la renovación, actualización y mantenimiento  de la suite de seguridad antivirus Trendmicro, b) 43232304 Adquisición y renovación de licencias de diferentes herramientas de apoyo informático para Colciencias, y c) 43232605 Renovación Smarnet y Soporte Cisco. Fecha Inicio del proceso de selección y de presentación de ofertas:  a) Junio y Agosto 2017, b) Agosto 2017 para inicio y presentación de ofertas, y c) Septiembre y Octubre /2017. Duración estimada del contrato: a) 4 meses, b) 3 meses, c) 2 meses.  Modalidad de Selección: a) selección abreviada menor cuantía, b) subasta inversa, y c) selección abreviada menor cuantía .  Valor total estimado y valor estimado en la vigencia actual: a) $100.000.000, b) $40.000.000, c) $65.000.000
</t>
    </r>
    <r>
      <rPr>
        <b/>
        <sz val="10"/>
        <color theme="1"/>
        <rFont val="Arial Narrow"/>
        <family val="2"/>
      </rPr>
      <t xml:space="preserve">Campo con el ajuste realizado: </t>
    </r>
    <r>
      <rPr>
        <sz val="10"/>
        <color theme="1"/>
        <rFont val="Arial Narrow"/>
        <family val="2"/>
      </rPr>
      <t xml:space="preserve">Descripción del proceso: 43232304 Adquirir y renovar la solución integral de seguridad informática Trendmicro y el licenciamiento de diferentes herramientas de apoyo informático; y renovar la garantía y el soporte de los Switches CISCO de la plataforma tecnológica de la entidad. Fecha Inicio del proceso de selección: Septiembre 2017. Fecha de presentación de ofertas: Septiembre 2017. Duración estimada del contrato: 3 meses. Modalidad de Selección: Subasta inversa (se adjudicará por ítem o grupo). Valor total estimado y valor estimado en la vigencia actual: $628.016.907 (Presupuesto máximo para ítem 1: $328,515,235, para ítem 2: $237.241.112, para ítem 3: $62.860.560). Nota: Se contaba antes de la adición presupuestal con un presupuesto para los tres procesos de $205 millones; con los recursos de la adición presupuestal autorizada mediante la Ley 1837 del 30 de junio de 2017 y el Decreto 1238 del 19 de julio de 2017, se amplió el alcance de las adquisiciones, se integraron los procesos en una subasta inversa y se adicionaron $423,016 millones.
</t>
    </r>
    <r>
      <rPr>
        <b/>
        <sz val="10"/>
        <color theme="1"/>
        <rFont val="Arial Narrow"/>
        <family val="2"/>
      </rPr>
      <t xml:space="preserve">Motivo de la solicitud de ajuste: </t>
    </r>
    <r>
      <rPr>
        <sz val="10"/>
        <color theme="1"/>
        <rFont val="Arial Narrow"/>
        <family val="2"/>
      </rPr>
      <t xml:space="preserve">Con la adición de recursos al proyecto, se realizaron los siguientes ajustes, sustentados así:  Se incrementó el alcance de las adquisiciones y renovaciones de licencias debido a necesidades identificadas que estaban priorizadas en espera de asignación de recursos, y de nuevos requerimientos recibidos por parte de áreas de la Entidad. Adicionalmente se evaluó la opción de integrar los tres procesos de adquisición en una sola subasta a adjudicar por ítem o grupo, con el fin de optimizar el tiempo y los recursos (personas asignadas a los procesos).
</t>
    </r>
    <r>
      <rPr>
        <b/>
        <sz val="10"/>
        <color rgb="FF0000CC"/>
        <rFont val="Arial Narrow"/>
        <family val="2"/>
      </rPr>
      <t xml:space="preserve">CDA 22-09-2017: </t>
    </r>
    <r>
      <rPr>
        <sz val="10"/>
        <color theme="1"/>
        <rFont val="Arial Narrow"/>
        <family val="2"/>
      </rPr>
      <t xml:space="preserve"> La Oficina TIC solicita el siguiente ajuste:
</t>
    </r>
    <r>
      <rPr>
        <b/>
        <sz val="10"/>
        <color theme="1"/>
        <rFont val="Arial Narrow"/>
        <family val="2"/>
      </rPr>
      <t>Campo original que se desea ajustar:</t>
    </r>
    <r>
      <rPr>
        <sz val="10"/>
        <color theme="1"/>
        <rFont val="Arial Narrow"/>
        <family val="2"/>
      </rPr>
      <t xml:space="preserve"> Fecha de presentación de ofertas: Septiembre 2017; Duración estimada del contrato: 3 meses
</t>
    </r>
    <r>
      <rPr>
        <b/>
        <sz val="10"/>
        <color theme="1"/>
        <rFont val="Arial Narrow"/>
        <family val="2"/>
      </rPr>
      <t>Campo con el ajuste realizado:</t>
    </r>
    <r>
      <rPr>
        <sz val="10"/>
        <color theme="1"/>
        <rFont val="Arial Narrow"/>
        <family val="2"/>
      </rPr>
      <t xml:space="preserve"> Fecha de presentación de ofertas: Octubre 2017, Duración estimada del contrato: 2,5 meses
</t>
    </r>
    <r>
      <rPr>
        <b/>
        <sz val="10"/>
        <color theme="1"/>
        <rFont val="Arial Narrow"/>
        <family val="2"/>
      </rPr>
      <t xml:space="preserve">Motivo de la solicitud de ajuste:  </t>
    </r>
    <r>
      <rPr>
        <sz val="10"/>
        <color theme="1"/>
        <rFont val="Arial Narrow"/>
        <family val="2"/>
      </rPr>
      <t xml:space="preserve"> Después de realizadas las mesas de trabajo con la Secretaría General, la Oficina TIC realizó los ajustes recomendados, y en el comité de contratación realizado el 18 de septiembre de 2017 se autorizó la publicación del proceso de adquisición el 19 de septiembre de 2017, de acuerdo con el cronograma del proceso la fecha de adjudicación sería el mes de octubre de 2017.
</t>
    </r>
    <r>
      <rPr>
        <b/>
        <sz val="10"/>
        <color theme="1"/>
        <rFont val="Arial Narrow"/>
        <family val="2"/>
      </rPr>
      <t xml:space="preserve">Impacto sobre los recursos asignados: </t>
    </r>
    <r>
      <rPr>
        <sz val="10"/>
        <color theme="1"/>
        <rFont val="Arial Narrow"/>
        <family val="2"/>
      </rPr>
      <t xml:space="preserve">N.A.
</t>
    </r>
    <r>
      <rPr>
        <b/>
        <sz val="10"/>
        <color theme="1"/>
        <rFont val="Arial Narrow"/>
        <family val="2"/>
      </rPr>
      <t xml:space="preserve">Efecto de la modificación solicitada sobre la oportunidad requerida en la adquisición del bien o servicio: </t>
    </r>
    <r>
      <rPr>
        <sz val="10"/>
        <color theme="1"/>
        <rFont val="Arial Narrow"/>
        <family val="2"/>
      </rPr>
      <t xml:space="preserve">N.A. debido a que el tiempo de entrega de licencias de software se realiza casi de manera inmediata.
</t>
    </r>
    <r>
      <rPr>
        <b/>
        <sz val="10"/>
        <color rgb="FF0000CC"/>
        <rFont val="Arial Narrow"/>
        <family val="2"/>
      </rPr>
      <t>CDA 23-10-2017:</t>
    </r>
    <r>
      <rPr>
        <sz val="10"/>
        <color theme="1"/>
        <rFont val="Arial Narrow"/>
        <family val="2"/>
      </rPr>
      <t xml:space="preserve"> </t>
    </r>
    <r>
      <rPr>
        <sz val="10"/>
        <rFont val="Arial Narrow"/>
        <family val="2"/>
      </rPr>
      <t xml:space="preserve"> La Oficina TIC informa que el proceso ha sido publicado en SECOP I, afectando el rubro 3901 1000 4, adquiriendo 3 soluciones por valor de  $628.016.907 (Presupuesto total del proceso), con número de CDP 76517 y con fecha de suscripción del contrato según cronograma el día 03-11-2017.</t>
    </r>
    <r>
      <rPr>
        <sz val="10"/>
        <color rgb="FF0000CC"/>
        <rFont val="Arial Narrow"/>
        <family val="2"/>
      </rPr>
      <t xml:space="preserve">
</t>
    </r>
    <r>
      <rPr>
        <b/>
        <sz val="10"/>
        <color rgb="FF0000CC"/>
        <rFont val="Arial Narrow"/>
        <family val="2"/>
      </rPr>
      <t xml:space="preserve">
CGDI 27-11-2017:</t>
    </r>
    <r>
      <rPr>
        <b/>
        <sz val="10"/>
        <color theme="1"/>
        <rFont val="Arial Narrow"/>
        <family val="2"/>
      </rPr>
      <t xml:space="preserve"> </t>
    </r>
    <r>
      <rPr>
        <sz val="10"/>
        <color theme="1"/>
        <rFont val="Arial Narrow"/>
        <family val="2"/>
      </rPr>
      <t>La Oficina TIC informa que el proceso ha sido contratado, adquiriendo 3 soluciones, con precio unitario: Trendmicro: $312.082.390,90 Licencias: $225.256.522 y Cisco: $61.762.190, con fechas de suscripción de cada uno de los contratos: Cto. 734-2017 Del 09/11/2017 Cto. 736-2017 Del 08/11/2017 y Cto. 735-2017 Del 08/11/2017.</t>
    </r>
  </si>
  <si>
    <r>
      <rPr>
        <b/>
        <sz val="10"/>
        <color rgb="FF0000CC"/>
        <rFont val="Arial Narrow"/>
        <family val="2"/>
      </rPr>
      <t xml:space="preserve">CDA 20-02-2017: </t>
    </r>
    <r>
      <rPr>
        <sz val="10"/>
        <rFont val="Arial Narrow"/>
        <family val="2"/>
      </rPr>
      <t>La Oficina TIC solicita la eliminación temporal del proceso de adquisición del PAA 2017, según lo explicado anteriormente en los numerales 4 y 5, considerando que la renovación se requiere en el mes de agosto de 2017. Es importante anotar, que el proceso de renovación de la plataforma Oracle Cloud es necesario llevarlo a cabo en la vigencia actual, pero dado que está programado para el segundo semestre, y se tiene previsto el traslado de recursos adicionales al proyecto de inversión a cargo de la Oficina, una vez se cuente con éstos, se re-programará la adquisición</t>
    </r>
    <r>
      <rPr>
        <b/>
        <sz val="10"/>
        <color rgb="FFFF0000"/>
        <rFont val="Arial Narrow"/>
        <family val="2"/>
      </rPr>
      <t xml:space="preserve">.
</t>
    </r>
    <r>
      <rPr>
        <b/>
        <sz val="10"/>
        <rFont val="Arial Narrow"/>
        <family val="2"/>
      </rPr>
      <t xml:space="preserve">
</t>
    </r>
    <r>
      <rPr>
        <b/>
        <sz val="10"/>
        <color rgb="FF0000CC"/>
        <rFont val="Arial Narrow"/>
        <family val="2"/>
      </rPr>
      <t>CDA 29-08-2017:</t>
    </r>
    <r>
      <rPr>
        <sz val="10"/>
        <rFont val="Arial Narrow"/>
        <family val="2"/>
      </rPr>
      <t xml:space="preserve">  La Oficina TIC solicita el siguiente ajuste:
</t>
    </r>
    <r>
      <rPr>
        <b/>
        <sz val="10"/>
        <rFont val="Arial Narrow"/>
        <family val="2"/>
      </rPr>
      <t>Campo original que se desea ajustar:</t>
    </r>
    <r>
      <rPr>
        <sz val="10"/>
        <rFont val="Arial Narrow"/>
        <family val="2"/>
      </rPr>
      <t xml:space="preserve"> Descripción del proceso: 81111800 Renovación servicios plataforma Oracle Cloud, Fecha Inicio del proceso de selección y de presentación de ofertas:  Agosto 2017, Valor total estimado y valor estimado en la vigencia actual: $950.000.000
</t>
    </r>
    <r>
      <rPr>
        <b/>
        <sz val="10"/>
        <rFont val="Arial Narrow"/>
        <family val="2"/>
      </rPr>
      <t>Campo con el ajuste realizado:</t>
    </r>
    <r>
      <rPr>
        <sz val="10"/>
        <rFont val="Arial Narrow"/>
        <family val="2"/>
      </rPr>
      <t xml:space="preserve"> Descripción del proceso: 81111800 Adquisición de licencias Oracle; Fecha Inicio del proceso de selección: Septiembre 2017; Fecha de presentación de ofertas: Octubre 2017; Valor total estimado y valor estimado en la vigencia actual: $170.000.000
</t>
    </r>
    <r>
      <rPr>
        <b/>
        <sz val="10"/>
        <rFont val="Arial Narrow"/>
        <family val="2"/>
      </rPr>
      <t>Motivo de la solicitud de ajuste</t>
    </r>
    <r>
      <rPr>
        <sz val="10"/>
        <rFont val="Arial Narrow"/>
        <family val="2"/>
      </rPr>
      <t>:  Según aspectos técnicos resultantes  de la servicios de plataforma Oracle Cloud en la nube durante el último año, se realiza ajuste en este proceso considerándose la adquisición de licenciamiento para instalación e implementación de servicios en el DataCenter de la Entidad, razón por la cual también se incluye un nuevo proceso de ampliación de la capacidad de la infraestructura tecnológica y de seguridad de la Entidad.  Adicionalmente la renovación de servicios en la nube hace necesario en cada vigencia que se cuente con los recursos económicos para éstos</t>
    </r>
    <r>
      <rPr>
        <sz val="10"/>
        <color rgb="FFFF0000"/>
        <rFont val="Arial Narrow"/>
        <family val="2"/>
      </rPr>
      <t xml:space="preserve">.
</t>
    </r>
    <r>
      <rPr>
        <b/>
        <sz val="10"/>
        <color rgb="FF0000CC"/>
        <rFont val="Arial Narrow"/>
        <family val="2"/>
      </rPr>
      <t>CDA 22-09-2017</t>
    </r>
    <r>
      <rPr>
        <sz val="10"/>
        <rFont val="Arial Narrow"/>
        <family val="2"/>
      </rPr>
      <t xml:space="preserve">:  La Oficina TIC solicita el siguiente ajuste:
</t>
    </r>
    <r>
      <rPr>
        <b/>
        <sz val="10"/>
        <rFont val="Arial Narrow"/>
        <family val="2"/>
      </rPr>
      <t>Campo original que se desea ajustar:</t>
    </r>
    <r>
      <rPr>
        <sz val="10"/>
        <rFont val="Arial Narrow"/>
        <family val="2"/>
      </rPr>
      <t xml:space="preserve"> Fecha Inicio del proceso de selección: Septiembre 2017
</t>
    </r>
    <r>
      <rPr>
        <b/>
        <sz val="10"/>
        <rFont val="Arial Narrow"/>
        <family val="2"/>
      </rPr>
      <t xml:space="preserve">Campo con el ajuste realizado:  </t>
    </r>
    <r>
      <rPr>
        <sz val="10"/>
        <rFont val="Arial Narrow"/>
        <family val="2"/>
      </rPr>
      <t xml:space="preserve">Fecha Inicio del proceso de selección: Octubre 2017
</t>
    </r>
    <r>
      <rPr>
        <b/>
        <sz val="10"/>
        <rFont val="Arial Narrow"/>
        <family val="2"/>
      </rPr>
      <t xml:space="preserve">Motivo de la solicitud de ajuste:  </t>
    </r>
    <r>
      <rPr>
        <sz val="10"/>
        <rFont val="Arial Narrow"/>
        <family val="2"/>
      </rPr>
      <t xml:space="preserve">Las licencias Oracle a adquirir se requieren para el proyecto “Ampliación de la capacidad de la infraestructura tecnológica y de seguridad de la Entidad”, y el proceso de adquisición de este último se realizará mediante subasta inversa que se publicará antes de finalizar el mes de septiembre de 2017, por tal razón se decide posponer el inicio del proceso de adquisición de licencias de software, posterior a la publicación de pliegos definitivos del proceso de subasta.
</t>
    </r>
    <r>
      <rPr>
        <b/>
        <sz val="10"/>
        <rFont val="Arial Narrow"/>
        <family val="2"/>
      </rPr>
      <t>Impacto sobre los recursos asignados:</t>
    </r>
    <r>
      <rPr>
        <sz val="10"/>
        <rFont val="Arial Narrow"/>
        <family val="2"/>
      </rPr>
      <t xml:space="preserve"> N.A.
</t>
    </r>
    <r>
      <rPr>
        <b/>
        <sz val="10"/>
        <rFont val="Arial Narrow"/>
        <family val="2"/>
      </rPr>
      <t xml:space="preserve">Efecto de la modificación solicitada sobre la oportunidad requerida en la adquisición del bien o servicio: </t>
    </r>
    <r>
      <rPr>
        <sz val="10"/>
        <rFont val="Arial Narrow"/>
        <family val="2"/>
      </rPr>
      <t xml:space="preserve"> N.A. debido a que se realiza a través de la plataforma de Colombia Compra Eficiente, bajo la modalidad de agregación por demanda, y el tiempo del proceso de adquisición es corto, y de igual manera la entrega de las licencias de software.
</t>
    </r>
    <r>
      <rPr>
        <b/>
        <sz val="10"/>
        <color rgb="FF0000CC"/>
        <rFont val="Arial Narrow"/>
        <family val="2"/>
      </rPr>
      <t>CDA 23-10-2017:</t>
    </r>
    <r>
      <rPr>
        <sz val="10"/>
        <rFont val="Arial Narrow"/>
        <family val="2"/>
      </rPr>
      <t xml:space="preserve">  La Oficina TIC informa que aún no se ha radicado solicitud a SEGEL y se tiene programado radicar el 24/10/2017.
</t>
    </r>
    <r>
      <rPr>
        <b/>
        <sz val="10"/>
        <color rgb="FF0000CC"/>
        <rFont val="Arial Narrow"/>
        <family val="2"/>
      </rPr>
      <t xml:space="preserve">CGDI 27-11-2017: </t>
    </r>
    <r>
      <rPr>
        <sz val="10"/>
        <rFont val="Arial Narrow"/>
        <family val="2"/>
      </rPr>
      <t xml:space="preserve"> La Oficina TIC informa  La Oficina TIC informa que el proceso ya se encuentra contratado, con fecha de apertura del día 7/11/2017, con el rubro afectado C-3901 1000 4, adquiriendo 5 unidades varias, por valor $152.372.797,92 con número de CDP 83617, con fecha de suscripción del día 10/11/2017.</t>
    </r>
  </si>
  <si>
    <t>$19.631.389,82  incluido el IVA
(Presupuesto oficial estimado $29.097.371 incluido el IVA)</t>
  </si>
  <si>
    <t xml:space="preserve">Contrato Número 793 de 2017 del 17 de noviembre de 2017
</t>
  </si>
  <si>
    <t>2,5 meses</t>
  </si>
  <si>
    <r>
      <rPr>
        <b/>
        <sz val="10"/>
        <color rgb="FF0000CC"/>
        <rFont val="Arial Narrow"/>
        <family val="2"/>
      </rPr>
      <t>CDA 17-03-2017:</t>
    </r>
    <r>
      <rPr>
        <sz val="10"/>
        <color theme="1"/>
        <rFont val="Arial Narrow"/>
        <family val="2"/>
      </rPr>
      <t xml:space="preserve"> La DAF solicita la inclusión al PAA.
</t>
    </r>
    <r>
      <rPr>
        <b/>
        <sz val="10"/>
        <color theme="1"/>
        <rFont val="Arial Narrow"/>
        <family val="2"/>
      </rPr>
      <t>Motivo de la solicitud de ajuste</t>
    </r>
    <r>
      <rPr>
        <sz val="10"/>
        <color theme="1"/>
        <rFont val="Arial Narrow"/>
        <family val="2"/>
      </rPr>
      <t xml:space="preserve">: Revisado el estado de los depósitos tal como fueron entregados por el contratista de obra, se evidenció que los mismos no cumplen con algunos requerimientos del Archivo General de la Nación, por lo que es necesario realizar adecuaciones en ellos, para efectos de conservar en condiciones adecuadas el material documental de la entidad.
</t>
    </r>
    <r>
      <rPr>
        <b/>
        <sz val="10"/>
        <color theme="1"/>
        <rFont val="Arial Narrow"/>
        <family val="2"/>
      </rPr>
      <t xml:space="preserve">Efecto de la modificación solicitada sobre la oportunidad requerida en la adquisición del bien o servicio: </t>
    </r>
    <r>
      <rPr>
        <sz val="10"/>
        <color theme="1"/>
        <rFont val="Arial Narrow"/>
        <family val="2"/>
      </rPr>
      <t xml:space="preserve">Se requiere realizar las adecuaciones para poder cumplir con la normatividad del AGN y no tener sanciones de la mencionada entidad, así como para conservar en perfectas condiciones el material documental de la entidad.
</t>
    </r>
    <r>
      <rPr>
        <b/>
        <sz val="10"/>
        <color rgb="FF0000CC"/>
        <rFont val="Arial Narrow"/>
        <family val="2"/>
      </rPr>
      <t>CDA 22-06-2017:</t>
    </r>
    <r>
      <rPr>
        <sz val="10"/>
        <color theme="1"/>
        <rFont val="Arial Narrow"/>
        <family val="2"/>
      </rPr>
      <t xml:space="preserve"> El grupo logístico informa el proceso requiere el siguiente ajuste:
</t>
    </r>
    <r>
      <rPr>
        <b/>
        <sz val="10"/>
        <color theme="1"/>
        <rFont val="Arial Narrow"/>
        <family val="2"/>
      </rPr>
      <t>Campo original que se desea ajustar</t>
    </r>
    <r>
      <rPr>
        <sz val="10"/>
        <color theme="1"/>
        <rFont val="Arial Narrow"/>
        <family val="2"/>
      </rPr>
      <t xml:space="preserve">:  Valor total estimado: $10.000.000
</t>
    </r>
    <r>
      <rPr>
        <b/>
        <sz val="10"/>
        <color theme="1"/>
        <rFont val="Arial Narrow"/>
        <family val="2"/>
      </rPr>
      <t>Campo con el ajuste realizado:  V</t>
    </r>
    <r>
      <rPr>
        <sz val="10"/>
        <color theme="1"/>
        <rFont val="Arial Narrow"/>
        <family val="2"/>
      </rPr>
      <t xml:space="preserve">alor total estimado: $20.000.0000
</t>
    </r>
    <r>
      <rPr>
        <b/>
        <sz val="10"/>
        <color theme="1"/>
        <rFont val="Arial Narrow"/>
        <family val="2"/>
      </rPr>
      <t>Motivo de la solicitud de ajuste</t>
    </r>
    <r>
      <rPr>
        <sz val="10"/>
        <color theme="1"/>
        <rFont val="Arial Narrow"/>
        <family val="2"/>
      </rPr>
      <t xml:space="preserve">: Las necesidades a suplir requieren de una mayor apropiación para lograr el objeto del proceso. 
</t>
    </r>
    <r>
      <rPr>
        <b/>
        <sz val="10"/>
        <color theme="1"/>
        <rFont val="Arial Narrow"/>
        <family val="2"/>
      </rPr>
      <t xml:space="preserve">Impacto sobre los recursos asignados: </t>
    </r>
    <r>
      <rPr>
        <sz val="10"/>
        <color theme="1"/>
        <rFont val="Arial Narrow"/>
        <family val="2"/>
      </rPr>
      <t xml:space="preserve">No tiene efecto negativo.
</t>
    </r>
    <r>
      <rPr>
        <b/>
        <sz val="10"/>
        <color theme="1"/>
        <rFont val="Arial Narrow"/>
        <family val="2"/>
      </rPr>
      <t>Efecto de la modificación solicitada sobre la oportunidad requerida en la adquisición del bien o servicio</t>
    </r>
    <r>
      <rPr>
        <sz val="10"/>
        <color theme="1"/>
        <rFont val="Arial Narrow"/>
        <family val="2"/>
      </rPr>
      <t xml:space="preserve">: Mejora la oportunidad en la satisfacción de la necesidad,  pues los cambios proyectados suplen la necesidad de la entidad
</t>
    </r>
    <r>
      <rPr>
        <b/>
        <sz val="10"/>
        <color rgb="FF0000CC"/>
        <rFont val="Arial Narrow"/>
        <family val="2"/>
      </rPr>
      <t xml:space="preserve">CDA 17-07-2017: </t>
    </r>
    <r>
      <rPr>
        <sz val="10"/>
        <color theme="1"/>
        <rFont val="Arial Narrow"/>
        <family val="2"/>
      </rPr>
      <t xml:space="preserve"> El grupo logístico informa el proceso requiere el siguiente ajuste:
</t>
    </r>
    <r>
      <rPr>
        <b/>
        <sz val="10"/>
        <color theme="1"/>
        <rFont val="Arial Narrow"/>
        <family val="2"/>
      </rPr>
      <t>Campo original que se desea ajustar:</t>
    </r>
    <r>
      <rPr>
        <sz val="10"/>
        <color theme="1"/>
        <rFont val="Arial Narrow"/>
        <family val="2"/>
      </rPr>
      <t xml:space="preserve">  Fecha estimada de inicio de proceso de selección:  Julio de 2017
</t>
    </r>
    <r>
      <rPr>
        <b/>
        <sz val="10"/>
        <color theme="1"/>
        <rFont val="Arial Narrow"/>
        <family val="2"/>
      </rPr>
      <t xml:space="preserve">Campo con el ajuste realizado: </t>
    </r>
    <r>
      <rPr>
        <sz val="10"/>
        <color theme="1"/>
        <rFont val="Arial Narrow"/>
        <family val="2"/>
      </rPr>
      <t xml:space="preserve">  Septiembre de 2017
</t>
    </r>
    <r>
      <rPr>
        <b/>
        <sz val="10"/>
        <color theme="1"/>
        <rFont val="Arial Narrow"/>
        <family val="2"/>
      </rPr>
      <t>Motivo de la solicitud de ajuste:</t>
    </r>
    <r>
      <rPr>
        <sz val="10"/>
        <color theme="1"/>
        <rFont val="Arial Narrow"/>
        <family val="2"/>
      </rPr>
      <t xml:space="preserve"> Actualmente la Entidad no cuenta con personal idóneo que pueda estructurar los estudios previos especificaciones técnicas para llevar acabo las adecuaciones de los depósitos según el reglamento de propiedad horizontal.
</t>
    </r>
    <r>
      <rPr>
        <b/>
        <sz val="10"/>
        <color theme="1"/>
        <rFont val="Arial Narrow"/>
        <family val="2"/>
      </rPr>
      <t>Impacto sobre los recursos asignados:</t>
    </r>
    <r>
      <rPr>
        <sz val="10"/>
        <color theme="1"/>
        <rFont val="Arial Narrow"/>
        <family val="2"/>
      </rPr>
      <t xml:space="preserve"> No tiene efecto negativo.
</t>
    </r>
    <r>
      <rPr>
        <b/>
        <sz val="10"/>
        <color theme="1"/>
        <rFont val="Arial Narrow"/>
        <family val="2"/>
      </rPr>
      <t>Efecto de la modificación solicitada sobre la oportunidad requerida en la adquisición del bien o servicio:</t>
    </r>
    <r>
      <rPr>
        <sz val="10"/>
        <color theme="1"/>
        <rFont val="Arial Narrow"/>
        <family val="2"/>
      </rPr>
      <t xml:space="preserve"> No se altera 
</t>
    </r>
    <r>
      <rPr>
        <b/>
        <sz val="10"/>
        <color rgb="FF0000CC"/>
        <rFont val="Arial Narrow"/>
        <family val="2"/>
      </rPr>
      <t xml:space="preserve">CDA 29-08-2017:  </t>
    </r>
    <r>
      <rPr>
        <sz val="10"/>
        <color theme="1"/>
        <rFont val="Arial Narrow"/>
        <family val="2"/>
      </rPr>
      <t xml:space="preserve">El grupo logístico informa el proceso se encuentra en trámite.
</t>
    </r>
    <r>
      <rPr>
        <b/>
        <sz val="10"/>
        <color rgb="FF0000CC"/>
        <rFont val="Arial Narrow"/>
        <family val="2"/>
      </rPr>
      <t>CDA 22-09-2017:</t>
    </r>
    <r>
      <rPr>
        <sz val="10"/>
        <color theme="1"/>
        <rFont val="Arial Narrow"/>
        <family val="2"/>
      </rPr>
      <t xml:space="preserve">  El grupo logístico informa que el proceso se encuentra en estudios previos, por valor $5.396.000.
</t>
    </r>
    <r>
      <rPr>
        <b/>
        <sz val="10"/>
        <color rgb="FF0000CC"/>
        <rFont val="Arial Narrow"/>
        <family val="2"/>
      </rPr>
      <t>CDA 23-10-2017</t>
    </r>
    <r>
      <rPr>
        <sz val="10"/>
        <color rgb="FF0000CC"/>
        <rFont val="Arial Narrow"/>
        <family val="2"/>
      </rPr>
      <t xml:space="preserve">:  </t>
    </r>
    <r>
      <rPr>
        <sz val="10"/>
        <rFont val="Arial Narrow"/>
        <family val="2"/>
      </rPr>
      <t>El grupo logístico informa que el proceso se encuentra publicado.</t>
    </r>
    <r>
      <rPr>
        <sz val="10"/>
        <color rgb="FF0000CC"/>
        <rFont val="Arial Narrow"/>
        <family val="2"/>
      </rPr>
      <t xml:space="preserve">
</t>
    </r>
    <r>
      <rPr>
        <b/>
        <sz val="10"/>
        <color rgb="FF0000CC"/>
        <rFont val="Arial Narrow"/>
        <family val="2"/>
      </rPr>
      <t>CGDI 27-11-2017:</t>
    </r>
    <r>
      <rPr>
        <sz val="10"/>
        <color theme="1"/>
        <rFont val="Arial Narrow"/>
        <family val="2"/>
      </rPr>
      <t xml:space="preserve"> El grupo logístico informa que el proceso se encuentra contratado, por valor unitario de $3.082.064, con fecha de suscripción 03/11/2017.</t>
    </r>
  </si>
  <si>
    <r>
      <rPr>
        <b/>
        <sz val="10"/>
        <color rgb="FF0000CC"/>
        <rFont val="Arial Narrow"/>
        <family val="2"/>
      </rPr>
      <t xml:space="preserve">CDA 22-09-2017: </t>
    </r>
    <r>
      <rPr>
        <sz val="10"/>
        <rFont val="Arial Narrow"/>
        <family val="2"/>
      </rPr>
      <t xml:space="preserve">El grupo de logística, solicita la inclusión de este proceso al PAA.
</t>
    </r>
    <r>
      <rPr>
        <b/>
        <sz val="10"/>
        <rFont val="Arial Narrow"/>
        <family val="2"/>
      </rPr>
      <t xml:space="preserve">Motivo de la solicitud de ajuste: </t>
    </r>
    <r>
      <rPr>
        <sz val="10"/>
        <rFont val="Arial Narrow"/>
        <family val="2"/>
      </rPr>
      <t xml:space="preserve">Ajustar la cantidad, ubicación y valor de los activos de propiedad de Colciencias.
Código UNSPSC: 84111507 
Fecha estimada de inicio de proceso de selección: Octubre de 2017.
Duración estimada del contrato (meses): 2 meses
Modalidad de selección: Mínima Cuantía
Fuente de los recursos: Presupuesto de entidad Nacional- Funcionamiento 
El valor del Proceso: $ 24.000.000
</t>
    </r>
    <r>
      <rPr>
        <b/>
        <sz val="10"/>
        <rFont val="Arial Narrow"/>
        <family val="2"/>
      </rPr>
      <t>Impacto sobre los recursos asignados:</t>
    </r>
    <r>
      <rPr>
        <sz val="10"/>
        <rFont val="Arial Narrow"/>
        <family val="2"/>
      </rPr>
      <t xml:space="preserve"> No tiene efecto negativo.
</t>
    </r>
    <r>
      <rPr>
        <b/>
        <sz val="10"/>
        <rFont val="Arial Narrow"/>
        <family val="2"/>
      </rPr>
      <t xml:space="preserve">Efecto de la modificación solicitada sobre la oportunidad requerida en la adquisición del bien o servicio: </t>
    </r>
    <r>
      <rPr>
        <sz val="10"/>
        <rFont val="Arial Narrow"/>
        <family val="2"/>
      </rPr>
      <t xml:space="preserve">La solicitud es pertinente por cuanto es necesario conocer con exactitud los activos de la entidad.
</t>
    </r>
    <r>
      <rPr>
        <b/>
        <sz val="10"/>
        <color rgb="FF0000CC"/>
        <rFont val="Arial Narrow"/>
        <family val="2"/>
      </rPr>
      <t>CDA 23-10-2017:</t>
    </r>
    <r>
      <rPr>
        <sz val="10"/>
        <rFont val="Arial Narrow"/>
        <family val="2"/>
      </rPr>
      <t xml:space="preserve"> El grupo de logística informa que el proceso se encuentra publicado, afectando el rubro A204102, por un valor $30.106.681, con número de CDP 80017.
</t>
    </r>
    <r>
      <rPr>
        <b/>
        <sz val="10"/>
        <color rgb="FF0000CC"/>
        <rFont val="Arial Narrow"/>
        <family val="2"/>
      </rPr>
      <t xml:space="preserve">CGDI 27-11-2017: </t>
    </r>
    <r>
      <rPr>
        <sz val="10"/>
        <rFont val="Arial Narrow"/>
        <family val="2"/>
      </rPr>
      <t>El grupo de logística informa que el proceso se encuentra contratado, con fecha de apertura del 11 de octubre de 2017, afectando el rubro A204102, por un valor $19.000.000, con fecha de suscripción 31 de octubre de 2017.</t>
    </r>
  </si>
  <si>
    <r>
      <rPr>
        <b/>
        <sz val="10"/>
        <color rgb="FF0000CC"/>
        <rFont val="Arial Narrow"/>
        <family val="2"/>
      </rPr>
      <t xml:space="preserve">CDA 22-09-2017: </t>
    </r>
    <r>
      <rPr>
        <sz val="10"/>
        <rFont val="Arial Narrow"/>
        <family val="2"/>
      </rPr>
      <t xml:space="preserve">El grupo de logística, solicita la inclusión de este proceso al PAA.
</t>
    </r>
    <r>
      <rPr>
        <b/>
        <sz val="10"/>
        <rFont val="Arial Narrow"/>
        <family val="2"/>
      </rPr>
      <t xml:space="preserve">Motivo de la solicitud de ajuste: </t>
    </r>
    <r>
      <rPr>
        <sz val="10"/>
        <rFont val="Arial Narrow"/>
        <family val="2"/>
      </rPr>
      <t xml:space="preserve">Resguardar los bienes de propiedad de Colciencias, mientas se culmina los tramites de destinación final. 
Código UNSPSC: 95141706 
Fecha estimada de inicio de proceso de selección: Octubre de 2017.
Duración estimada del contrato (meses): 6 meses
Modalidad de selección: Contratación directa
Fuente de los recursos: Presupuesto de entidad Nacional- Funcionamiento 
El valor del Proceso: $ 18.000.000
Impacto sobre los recursos asignados: No tiene efecto negativo.
</t>
    </r>
    <r>
      <rPr>
        <b/>
        <sz val="10"/>
        <rFont val="Arial Narrow"/>
        <family val="2"/>
      </rPr>
      <t xml:space="preserve">Efecto de la modificación solicitada sobre la oportunidad requerida en la adquisición del bien o servicio: </t>
    </r>
    <r>
      <rPr>
        <sz val="10"/>
        <rFont val="Arial Narrow"/>
        <family val="2"/>
      </rPr>
      <t xml:space="preserve">La solicitud es pertinente y necesaria en atención al deber funcional del cuidado de los bienes.
</t>
    </r>
    <r>
      <rPr>
        <b/>
        <sz val="10"/>
        <color rgb="FF0000CC"/>
        <rFont val="Arial Narrow"/>
        <family val="2"/>
      </rPr>
      <t>CDA 23-10-2017:</t>
    </r>
    <r>
      <rPr>
        <sz val="10"/>
        <rFont val="Arial Narrow"/>
        <family val="2"/>
      </rPr>
      <t xml:space="preserve"> El grupo de logística informa que el proceso se encuentra en estudios previos, afectando el rubro A204102, por un valor de $29.430.937, con número de CDP 81517.
</t>
    </r>
    <r>
      <rPr>
        <b/>
        <sz val="10"/>
        <color rgb="FF0000CC"/>
        <rFont val="Arial Narrow"/>
        <family val="2"/>
      </rPr>
      <t xml:space="preserve">CGDI 27-11-2017: </t>
    </r>
    <r>
      <rPr>
        <sz val="10"/>
        <rFont val="Arial Narrow"/>
        <family val="2"/>
      </rPr>
      <t>El grupo de logística informa que el proceso se encuentra contratado, adquiriendo una bodega para el almacenamiento de los bienes dados de baja con fecha de suscripción el día 1 de noviembre de 2017.</t>
    </r>
  </si>
  <si>
    <t>Servicio de inspección, mantenimiento o reparaciones de extinguidores de fuego</t>
  </si>
  <si>
    <t>1 Servicio de Servicio de inspección, mantenimiento o reparaciones de extinguidores de fuego</t>
  </si>
  <si>
    <t xml:space="preserve"> 84017  83917</t>
  </si>
  <si>
    <t>1 Servicio de adquisición del servicio integral de Aseo y Cafetería</t>
  </si>
  <si>
    <t>A20463</t>
  </si>
  <si>
    <t>OC 22870 
Del 30/11/2017</t>
  </si>
  <si>
    <t xml:space="preserve">Cto 792-2017
Del 21/11/2017
</t>
  </si>
  <si>
    <r>
      <rPr>
        <b/>
        <sz val="10"/>
        <color rgb="FF0000CC"/>
        <rFont val="Arial Narrow"/>
        <family val="2"/>
      </rPr>
      <t xml:space="preserve">CDA 29-08-2017: </t>
    </r>
    <r>
      <rPr>
        <sz val="10"/>
        <color theme="1"/>
        <rFont val="Arial Narrow"/>
        <family val="2"/>
      </rPr>
      <t xml:space="preserve">El grupo logístico solicita incluir el proceso:
</t>
    </r>
    <r>
      <rPr>
        <b/>
        <sz val="10"/>
        <color theme="1"/>
        <rFont val="Arial Narrow"/>
        <family val="2"/>
      </rPr>
      <t>Motivo de la solicitud de ajuste:</t>
    </r>
    <r>
      <rPr>
        <sz val="10"/>
        <color theme="1"/>
        <rFont val="Arial Narrow"/>
        <family val="2"/>
      </rPr>
      <t xml:space="preserve"> Controlar la entrada y salida de los equipos de computo de propiedad Colciencias
Código UNSPSC: 5611205, 81111801
Fecha estimada de inicio de proceso de selección: Septiembre de 2017.
Duración estimada del contrato (meses): 2
Modalidad de selección: Selección abreviada de menor cuantía
Fuente de los recursos: Presupuesto de entidad Nacional- Funcionamiento.
El valor del Proceso: $140.000.000
</t>
    </r>
    <r>
      <rPr>
        <b/>
        <sz val="10"/>
        <color theme="1"/>
        <rFont val="Arial Narrow"/>
        <family val="2"/>
      </rPr>
      <t xml:space="preserve">Impacto sobre los recursos asignados: </t>
    </r>
    <r>
      <rPr>
        <sz val="10"/>
        <color theme="1"/>
        <rFont val="Arial Narrow"/>
        <family val="2"/>
      </rPr>
      <t xml:space="preserve">No tiene efecto negativo.
</t>
    </r>
    <r>
      <rPr>
        <b/>
        <sz val="10"/>
        <color theme="1"/>
        <rFont val="Arial Narrow"/>
        <family val="2"/>
      </rPr>
      <t>Efecto de la modificación solicitada sobre la oportunidad requerida en la adquisición del bien o servicio:</t>
    </r>
    <r>
      <rPr>
        <sz val="10"/>
        <color theme="1"/>
        <rFont val="Arial Narrow"/>
        <family val="2"/>
      </rPr>
      <t xml:space="preserve"> La solicitud es pertinente por cuanto contribuye a la seguridad de los equipos de computo de la Entidad.
</t>
    </r>
    <r>
      <rPr>
        <b/>
        <sz val="10"/>
        <color rgb="FF0000CC"/>
        <rFont val="Arial Narrow"/>
        <family val="2"/>
      </rPr>
      <t>CDA 29-08-2017:</t>
    </r>
    <r>
      <rPr>
        <sz val="10"/>
        <color theme="1"/>
        <rFont val="Arial Narrow"/>
        <family val="2"/>
      </rPr>
      <t xml:space="preserve"> El grupo logístico informa que se encuentra en estudios previos.
</t>
    </r>
    <r>
      <rPr>
        <b/>
        <sz val="10"/>
        <color rgb="FF0000CC"/>
        <rFont val="Arial Narrow"/>
        <family val="2"/>
      </rPr>
      <t>CDA 22-09-2017</t>
    </r>
    <r>
      <rPr>
        <sz val="10"/>
        <color theme="1"/>
        <rFont val="Arial Narrow"/>
        <family val="2"/>
      </rPr>
      <t xml:space="preserve">: El grupo logístico solicita ajuste en el proceso, para  precisar que  la contratación se realizará  con un proveedor exclusivo, dada la referencia técnica de los equipos. Teniendo en cuenta que esta modalidad está incluida en " Contratación Directa" no se realiza ningún ajuste adicional en el proceso.
</t>
    </r>
    <r>
      <rPr>
        <b/>
        <sz val="10"/>
        <color rgb="FF0000CC"/>
        <rFont val="Arial Narrow"/>
        <family val="2"/>
      </rPr>
      <t>CDA 23-10-2017:</t>
    </r>
    <r>
      <rPr>
        <sz val="10"/>
        <color theme="1"/>
        <rFont val="Arial Narrow"/>
        <family val="2"/>
      </rPr>
      <t xml:space="preserve"> Se solicita que el proceso pase a ser responsabilidad de la Oficina TIC.
</t>
    </r>
    <r>
      <rPr>
        <b/>
        <sz val="10"/>
        <color rgb="FF0000CC"/>
        <rFont val="Arial Narrow"/>
        <family val="2"/>
      </rPr>
      <t xml:space="preserve">
CGDI 27-11-2017: </t>
    </r>
    <r>
      <rPr>
        <sz val="10"/>
        <color theme="1"/>
        <rFont val="Arial Narrow"/>
        <family val="2"/>
      </rPr>
      <t xml:space="preserve">La Oficina TIC informa que el proceso se radicó en SEGEL el día 20/10/2017.
</t>
    </r>
    <r>
      <rPr>
        <b/>
        <sz val="10"/>
        <color rgb="FF0000CC"/>
        <rFont val="Arial Narrow"/>
        <family val="2"/>
      </rPr>
      <t>CGDI 22-12-2017:</t>
    </r>
    <r>
      <rPr>
        <sz val="10"/>
        <color theme="1"/>
        <rFont val="Arial Narrow"/>
        <family val="2"/>
      </rPr>
      <t xml:space="preserve"> La Oficina TIC informa que el proceso tiene fecha estimada en noviembre de 2017, contratado el día 13/10/2017, con Cto 792-2017 del 21/11/2017.</t>
    </r>
  </si>
  <si>
    <t>42 equipos</t>
  </si>
  <si>
    <t>Vr. Unit: 2.666.505
Vr. Total:
$111.993.210</t>
  </si>
  <si>
    <t>OC 23178
Del 05/12/2017</t>
  </si>
  <si>
    <r>
      <rPr>
        <b/>
        <sz val="10"/>
        <color rgb="FF0000CC"/>
        <rFont val="Arial Narrow"/>
        <family val="2"/>
      </rPr>
      <t>CDA 17-11-2017:</t>
    </r>
    <r>
      <rPr>
        <sz val="10"/>
        <color theme="1"/>
        <rFont val="Arial Narrow"/>
        <family val="2"/>
      </rPr>
      <t xml:space="preserve"> La oficina TIC solicita la inclusión del proceso:
</t>
    </r>
    <r>
      <rPr>
        <b/>
        <sz val="10"/>
        <color theme="1"/>
        <rFont val="Arial Narrow"/>
        <family val="2"/>
      </rPr>
      <t>Descripción del proceso:</t>
    </r>
    <r>
      <rPr>
        <sz val="10"/>
        <color theme="1"/>
        <rFont val="Arial Narrow"/>
        <family val="2"/>
      </rPr>
      <t xml:space="preserve"> 43211500 Adquisición de equipos de cómputo ( All in One).
</t>
    </r>
    <r>
      <rPr>
        <b/>
        <sz val="10"/>
        <color theme="1"/>
        <rFont val="Arial Narrow"/>
        <family val="2"/>
      </rPr>
      <t>Campo original que se desea ajustar:</t>
    </r>
    <r>
      <rPr>
        <sz val="10"/>
        <color theme="1"/>
        <rFont val="Arial Narrow"/>
        <family val="2"/>
      </rPr>
      <t xml:space="preserve">      
Fecha Inicio del proceso de selección: Noviembre 2017
Fecha de presentación de ofertas:  Noviembre 2017
Duración estimada del contrato: 20 Días
Modalidad de selección: Selección Abreviada – Acuerdo Marco de Precios
Valor total estimado y valor estimado en la vigencia actual: $126´546.000
Se requieren vigencias futuras? No
Unidad de Contratación: Secretaria General
Nombre del responsable : Omar Figueroa Melgarejo
</t>
    </r>
    <r>
      <rPr>
        <b/>
        <sz val="10"/>
        <color theme="1"/>
        <rFont val="Arial Narrow"/>
        <family val="2"/>
      </rPr>
      <t>Motivo de la solicitud de ajuste:</t>
    </r>
    <r>
      <rPr>
        <sz val="10"/>
        <color theme="1"/>
        <rFont val="Arial Narrow"/>
        <family val="2"/>
      </rPr>
      <t xml:space="preserve"> La entidad tenía programado en el Plan de Adquisiciones la compra de equipos de cómputo (All in One y portátiles) y se llevó a cabo solo la compra de portátiles ya que en el portal de Colombia Compra Eficiente no se permite la generación de un mismo evento con distintas clases de equipos. Con el presupuesto asignado por la OTIC se compraron 120 equipos portátiles utilizándose el presupuesto total asignado al proceso, y con éste se cubrió en parte la necesidad de renovación de portátiles. Sin embargo, existe necesidad de renovación tecnológica de equipos All in One identificada durante la vigencia 2017, por lo tanto al contar con recursos liberados por Logística, se solicita la inclusión de un nuevo proceso en el PAA para llevar a cabo la adquisición correspondiente.</t>
    </r>
    <r>
      <rPr>
        <b/>
        <sz val="10"/>
        <color theme="1"/>
        <rFont val="Arial Narrow"/>
        <family val="2"/>
      </rPr>
      <t xml:space="preserve">
Impacto sobre los recursos asignados:</t>
    </r>
    <r>
      <rPr>
        <sz val="10"/>
        <color theme="1"/>
        <rFont val="Arial Narrow"/>
        <family val="2"/>
      </rPr>
      <t xml:space="preserve"> Son recursos liberados por la DAF y el CDP (Certificado de Disponibilidad Presupuestal) será suministrado por Logistica.
</t>
    </r>
    <r>
      <rPr>
        <b/>
        <sz val="10"/>
        <color theme="1"/>
        <rFont val="Arial Narrow"/>
        <family val="2"/>
      </rPr>
      <t>Efecto de la modificación solicitada sobre la oportunidad requerida en la adquisición del bien o servicio:</t>
    </r>
    <r>
      <rPr>
        <sz val="10"/>
        <color theme="1"/>
        <rFont val="Arial Narrow"/>
        <family val="2"/>
      </rPr>
      <t xml:space="preserve"> según los ANS definidos por Colombia Compra Eficiente para menos de 50 equipos se realiza en 20 días, sin embargo el proceso debe salir en el menor tiempo posible para no correr el riesgo de la no entrega a tiempo de los equipos. Debido a lo anterior el proceso debe ser radicado el 17/11/2017 es decir ( CDP (Logística), radicación (OTIC) y Aprobación del Evento (Segel) debe quedar el 17/11/2017) esto con el fin de que el evento de cotización quede montado en la plataforma de CCE.
</t>
    </r>
    <r>
      <rPr>
        <b/>
        <sz val="10"/>
        <color rgb="FF0000CC"/>
        <rFont val="Arial Narrow"/>
        <family val="2"/>
      </rPr>
      <t>CGDI 27-11-2017:</t>
    </r>
    <r>
      <rPr>
        <sz val="10"/>
        <color theme="1"/>
        <rFont val="Arial Narrow"/>
        <family val="2"/>
      </rPr>
      <t xml:space="preserve"> La oficina TIC informa que  radicó el  proceso día 20/11/2017 a SEGEL. A la fecha se encuentra realizando ajustes.
</t>
    </r>
    <r>
      <rPr>
        <b/>
        <sz val="10"/>
        <color rgb="FF0000CC"/>
        <rFont val="Arial Narrow"/>
        <family val="2"/>
      </rPr>
      <t>CGDI 21-12-2017:</t>
    </r>
    <r>
      <rPr>
        <sz val="10"/>
        <color theme="1"/>
        <rFont val="Arial Narrow"/>
        <family val="2"/>
      </rPr>
      <t xml:space="preserve"> La oficina TIC informa que se ha contratado con fehca de apertura del procesos 17/11/2017, afectando el rubro A-2-0-4-1-6, adquiriendo 42 equipos por Vr. Unit: 2.666.505 Vr. Total: $111.993.210, con número de CDP 84217 y contrato OC 23178 del 05/12/2017.</t>
    </r>
  </si>
  <si>
    <r>
      <rPr>
        <b/>
        <sz val="10"/>
        <color rgb="FF0000CC"/>
        <rFont val="Arial Narrow"/>
        <family val="2"/>
      </rPr>
      <t xml:space="preserve">CDA 20-02-2017: </t>
    </r>
    <r>
      <rPr>
        <sz val="10"/>
        <rFont val="Arial Narrow"/>
        <family val="2"/>
      </rPr>
      <t xml:space="preserve">Gestión Territorial solicita ajustar el  monto así: Valor programado inicial: 70 millones; Valor ajustado:  32 millones.
</t>
    </r>
    <r>
      <rPr>
        <b/>
        <sz val="10"/>
        <color rgb="FF0000CC"/>
        <rFont val="Arial Narrow"/>
        <family val="2"/>
      </rPr>
      <t xml:space="preserve">CDA 17-03-2017: </t>
    </r>
    <r>
      <rPr>
        <sz val="10"/>
        <rFont val="Arial Narrow"/>
        <family val="2"/>
      </rPr>
      <t xml:space="preserve">Gestión Territorial solicita retirar del PAA.
</t>
    </r>
    <r>
      <rPr>
        <b/>
        <sz val="10"/>
        <rFont val="Arial Narrow"/>
        <family val="2"/>
      </rPr>
      <t>Motivo de la solicitud de ajuste</t>
    </r>
    <r>
      <rPr>
        <sz val="10"/>
        <rFont val="Arial Narrow"/>
        <family val="2"/>
      </rPr>
      <t xml:space="preserve">: El proceso ha surtido una etapa de revisión exhaustiva  por parte de SEGEL, y fue devuelto para ajustes en estudio de mercado y un par de actividades. Por esta razón se requiere presentar solicitar nuevas cotizaciones en el mes de marzo de 2017, y hasta tanto no se  cuente con toda la información del mismo, se  solicita  retirar del Plan de Adquisiciones 2017.
</t>
    </r>
    <r>
      <rPr>
        <b/>
        <sz val="10"/>
        <rFont val="Arial Narrow"/>
        <family val="2"/>
      </rPr>
      <t>Impacto sobre los recursos asignados:</t>
    </r>
    <r>
      <rPr>
        <sz val="10"/>
        <rFont val="Arial Narrow"/>
        <family val="2"/>
      </rPr>
      <t xml:space="preserve"> Dado que se realizará el proceso, con unas actividades adicionales, el monto resultante del estudio del mercado será superior al inicialmente estimado, para lo cual se cuenta con apropiación de recursos en el presupuesto vigente del área.
</t>
    </r>
    <r>
      <rPr>
        <b/>
        <sz val="10"/>
        <rFont val="Arial Narrow"/>
        <family val="2"/>
      </rPr>
      <t>Efecto de la modificación solicitada sobre la oportunidad requerida en la adquisición del bien o servicio</t>
    </r>
    <r>
      <rPr>
        <sz val="10"/>
        <rFont val="Arial Narrow"/>
        <family val="2"/>
      </rPr>
      <t xml:space="preserve">: De acuerdo a la  programación de actividades a realizar con el proceso  en mención, es necesario contar con toda la información pertinente para que cuando se de el proceso, éste cuente con toda la información para llevarlo a buen término
</t>
    </r>
    <r>
      <rPr>
        <b/>
        <sz val="10"/>
        <color rgb="FF0000CC"/>
        <rFont val="Arial Narrow"/>
        <family val="2"/>
      </rPr>
      <t xml:space="preserve">CDA 09-05-2017:  </t>
    </r>
    <r>
      <rPr>
        <sz val="10"/>
        <rFont val="Arial Narrow"/>
        <family val="2"/>
      </rPr>
      <t xml:space="preserve">Se solicita  la incorporación del plan de  adquisiciones del proceso en mención.  Fecha estimada de inicio de proceso: 05/2017
</t>
    </r>
    <r>
      <rPr>
        <b/>
        <sz val="10"/>
        <rFont val="Arial Narrow"/>
        <family val="2"/>
      </rPr>
      <t>Valor total estimado:</t>
    </r>
    <r>
      <rPr>
        <sz val="10"/>
        <rFont val="Arial Narrow"/>
        <family val="2"/>
      </rPr>
      <t xml:space="preserve"> por definir de acuerdo a  cotizaciones que están llegando y que promedian los $32.000.000
</t>
    </r>
    <r>
      <rPr>
        <b/>
        <sz val="10"/>
        <rFont val="Arial Narrow"/>
        <family val="2"/>
      </rPr>
      <t>Modalidad de selección:</t>
    </r>
    <r>
      <rPr>
        <sz val="10"/>
        <rFont val="Arial Narrow"/>
        <family val="2"/>
      </rPr>
      <t xml:space="preserve"> Selección abreviada de mínima cuantía
</t>
    </r>
    <r>
      <rPr>
        <b/>
        <sz val="10"/>
        <rFont val="Arial Narrow"/>
        <family val="2"/>
      </rPr>
      <t>Motivo de la solicitud de ajuste:</t>
    </r>
    <r>
      <rPr>
        <sz val="10"/>
        <rFont val="Arial Narrow"/>
        <family val="2"/>
      </rPr>
      <t xml:space="preserve"> El proceso ha surtido una etapa de revisión exhaustiva  por parte del área técnica, y cuenta con discusiones previas con SEGEL, ya se tienen cotizaciones y está listo para ser adjudicado en el mes de junio. 
</t>
    </r>
    <r>
      <rPr>
        <b/>
        <sz val="10"/>
        <rFont val="Arial Narrow"/>
        <family val="2"/>
      </rPr>
      <t xml:space="preserve">Impacto sobre los recursos asignados: </t>
    </r>
    <r>
      <rPr>
        <sz val="10"/>
        <rFont val="Arial Narrow"/>
        <family val="2"/>
      </rPr>
      <t xml:space="preserve">Dado que el proceso se tenía anteriormente en el plan de adquisiciones, y sus recursos no se han destinado para otra erogación, los recursos cuentan con la misma destinación y se utilizarán en la misma proporción.  (Valor  inicial un solo proceso $70 millones).
</t>
    </r>
    <r>
      <rPr>
        <b/>
        <sz val="10"/>
        <rFont val="Arial Narrow"/>
        <family val="2"/>
      </rPr>
      <t xml:space="preserve">Efecto de la modificación solicitada sobre la oportunidad requerida en la adquisición del bien o servicio: </t>
    </r>
    <r>
      <rPr>
        <sz val="10"/>
        <rFont val="Arial Narrow"/>
        <family val="2"/>
      </rPr>
      <t xml:space="preserve">De acuerdo a la  programación de actividades a realizar con el proceso  en mención, este se requiere con suma urgencia para   necesario contar con toda la información pertinente para que cuando se de el proceso, éste cuente con toda la información para llevarlo a buen término.
</t>
    </r>
    <r>
      <rPr>
        <b/>
        <sz val="10"/>
        <color rgb="FF0000CC"/>
        <rFont val="Arial Narrow"/>
        <family val="2"/>
      </rPr>
      <t>CDA 22-06-2017:</t>
    </r>
    <r>
      <rPr>
        <sz val="10"/>
        <rFont val="Arial Narrow"/>
        <family val="2"/>
      </rPr>
      <t xml:space="preserve">  Se solicita retirar del PAA. Se recomienda realizar una reunión con el equipo de Gestión Territorial, el propietario de la oficina y la administración a fin de concertar los requisitos y necesidades a cumplir para llevar a cabo las adecuaciones, antes de volver a incluir este proceso, a fin de evitar posibles confusiones en los posibles oferentes. 
</t>
    </r>
    <r>
      <rPr>
        <b/>
        <sz val="10"/>
        <color rgb="FF0000CC"/>
        <rFont val="Arial Narrow"/>
        <family val="2"/>
      </rPr>
      <t xml:space="preserve">CDA 29-09-2017:  </t>
    </r>
    <r>
      <rPr>
        <sz val="10"/>
        <rFont val="Arial Narrow"/>
        <family val="2"/>
      </rPr>
      <t xml:space="preserve">Se solicita incluir en el PAA. 
</t>
    </r>
    <r>
      <rPr>
        <b/>
        <sz val="10"/>
        <rFont val="Arial Narrow"/>
        <family val="2"/>
      </rPr>
      <t>Motivo de la solicitud de ajuste:</t>
    </r>
    <r>
      <rPr>
        <sz val="10"/>
        <rFont val="Arial Narrow"/>
        <family val="2"/>
      </rPr>
      <t xml:space="preserve"> Se solicita la inclusión  en el plan de  adquisiciones del proceso en mención, dado que se surtieron los compromisos adquiridos en la anterior sesión del Comité de Desarrollo Administrativo.
Fecha estimada de inicio de proceso: 09/2017
Valor total estimado: por definir de acuerdo a  cotizaciones que están llegando y que promedian los $40.000.000,00  (valor definitivo por definir al término de la llegada de las cotizaciones)
Modalidad de selección: Selección abreviada de mínima cuantía
</t>
    </r>
    <r>
      <rPr>
        <b/>
        <sz val="10"/>
        <rFont val="Arial Narrow"/>
        <family val="2"/>
      </rPr>
      <t>Impacto sobre los recursos asignados:</t>
    </r>
    <r>
      <rPr>
        <sz val="10"/>
        <rFont val="Arial Narrow"/>
        <family val="2"/>
      </rPr>
      <t xml:space="preserve"> Dado que el proceso se tenía anteriormente en el plan de adquisiciones y fueron retirados y no asignados a ninguna otra erogación, los recursos cuentan con la misma destinación y se utilizarán en la misma proporción.
</t>
    </r>
    <r>
      <rPr>
        <b/>
        <sz val="10"/>
        <rFont val="Arial Narrow"/>
        <family val="2"/>
      </rPr>
      <t>Efecto de la modificación solicitada sobre la oportunidad requerida en la adquisición del bien o servicio</t>
    </r>
    <r>
      <rPr>
        <sz val="10"/>
        <rFont val="Arial Narrow"/>
        <family val="2"/>
      </rPr>
      <t xml:space="preserve">: De acuerdo a la  programación de actividades a realizar con el proceso  en mención, este se requiere con urgencia para mitigar efectos nocivos sobre la salud de los colaboradores del área.
</t>
    </r>
    <r>
      <rPr>
        <b/>
        <sz val="10"/>
        <color rgb="FF0000CC"/>
        <rFont val="Arial Narrow"/>
        <family val="2"/>
      </rPr>
      <t xml:space="preserve">CDA 23-10-2017: </t>
    </r>
    <r>
      <rPr>
        <sz val="10"/>
        <rFont val="Arial Narrow"/>
        <family val="2"/>
      </rPr>
      <t xml:space="preserve">El grupo de gestión territorial informa que el proceso tiene una fecha estimada de inicio del proceso para octubre de 2017, publicado en SECOP el día 13-10-17, con la invitación pública número 19, por valor de $29.097.371.
</t>
    </r>
    <r>
      <rPr>
        <b/>
        <sz val="10"/>
        <color rgb="FF0000CC"/>
        <rFont val="Arial Narrow"/>
        <family val="2"/>
      </rPr>
      <t>CGDI 27-11-2017:</t>
    </r>
    <r>
      <rPr>
        <sz val="10"/>
        <rFont val="Arial Narrow"/>
        <family val="2"/>
      </rPr>
      <t xml:space="preserve">  El grupo de gestión territorial informa que el proceso fue contratado, con precio unitario $19.631.389,82 incluido el IVA (Presupuesto oficial estimado $29.097.371 incluido el IVA), con número de CDP 12617 y número de contrato 793 de 2017 del 17 de noviembre de 2017.
</t>
    </r>
    <r>
      <rPr>
        <b/>
        <sz val="10"/>
        <color rgb="FF0000CC"/>
        <rFont val="Arial Narrow"/>
        <family val="2"/>
      </rPr>
      <t>CGDI 22-12-2017:</t>
    </r>
    <r>
      <rPr>
        <sz val="10"/>
        <rFont val="Arial Narrow"/>
        <family val="2"/>
      </rPr>
      <t xml:space="preserve">  El grupo de gestión territorial informa que el proceso de suscribió Acta de inicio de contrato el 22 de noviembre de 2017, fecha en que fueron radicadas las garantías solicitadas al contratista (ANZA INGENIERÍA S.A.S.). Plazo de ejecución máximo de 30 días (22 de diciembre de 2017), fecha estimada terminación de la obra 16 de diciembre de 2017. Posteriormente elaboración Acta de Liquidación del Contrato por parte de la Supervisora del mismo o la persona delegada para tal fin.</t>
    </r>
  </si>
  <si>
    <t>Retirado</t>
  </si>
  <si>
    <r>
      <rPr>
        <b/>
        <sz val="10"/>
        <color rgb="FF0000CC"/>
        <rFont val="Arial Narrow"/>
        <family val="2"/>
      </rPr>
      <t>CDA 23-10-2017</t>
    </r>
    <r>
      <rPr>
        <sz val="10"/>
        <color theme="1"/>
        <rFont val="Arial Narrow"/>
        <family val="2"/>
      </rPr>
      <t xml:space="preserve">: El grupo logístico informa que el proceso se encuentra en estudios previos, afectando los rubros A-2-0-4-40-15 y A-2-0-4-41-13, por valor de $1.500.000.
</t>
    </r>
    <r>
      <rPr>
        <b/>
        <sz val="10"/>
        <color rgb="FF0000CC"/>
        <rFont val="Arial Narrow"/>
        <family val="2"/>
      </rPr>
      <t xml:space="preserve">
CGDI 27-11-2017: </t>
    </r>
    <r>
      <rPr>
        <sz val="10"/>
        <color theme="1"/>
        <rFont val="Arial Narrow"/>
        <family val="2"/>
      </rPr>
      <t xml:space="preserve">El grupo logístico informa que el proceso se encuentra en estudios previos para la adquisición y servicio inspección, mantenimiento o reparaciones de extinguidores de fuego, por valor unitario de $2.039.544, con números de CDP 84017 y 83917.
</t>
    </r>
    <r>
      <rPr>
        <b/>
        <sz val="10"/>
        <color rgb="FF0000CC"/>
        <rFont val="Arial Narrow"/>
        <family val="2"/>
      </rPr>
      <t xml:space="preserve">CGDI 22-12-2017: </t>
    </r>
    <r>
      <rPr>
        <sz val="10"/>
        <color theme="1"/>
        <rFont val="Arial Narrow"/>
        <family val="2"/>
      </rPr>
      <t>El grupo logístico informa que el proceso se encuentra publicado.</t>
    </r>
  </si>
  <si>
    <t>21717 (Regalías), 21617 y 78217 (Nación) y autorizaciòn de vigencia futura</t>
  </si>
  <si>
    <r>
      <rPr>
        <b/>
        <sz val="10"/>
        <color rgb="FF0000CC"/>
        <rFont val="Arial Narrow"/>
        <family val="2"/>
      </rPr>
      <t xml:space="preserve">CDA 29-08-2017: </t>
    </r>
    <r>
      <rPr>
        <sz val="10"/>
        <color theme="1"/>
        <rFont val="Arial Narrow"/>
        <family val="2"/>
      </rPr>
      <t xml:space="preserve">El grupo logístico solicita incluir el proceso:
</t>
    </r>
    <r>
      <rPr>
        <b/>
        <sz val="10"/>
        <color theme="1"/>
        <rFont val="Arial Narrow"/>
        <family val="2"/>
      </rPr>
      <t>Motivo de la solicitud de ajuste:</t>
    </r>
    <r>
      <rPr>
        <sz val="10"/>
        <color theme="1"/>
        <rFont val="Arial Narrow"/>
        <family val="2"/>
      </rPr>
      <t xml:space="preserve"> Mantener en perfecto estado de orden, aseo y limpieza las instalaciones de la Entidad para garantizar el normal desarrollo de sus funciones.
Código UNSPSC: 7611150, 90101700, 47131700,  
Fecha estimada de inicio de proceso de selección: Noviembre de 2017.
Duración estimada del contrato (meses): 5 meses
Modalidad de selección: Orden de Compra
Fuente de los recursos: Presupuesto de entidad Nacional-Funcionamiento y Gestión Territorial
El valor del Proceso: $ 77.600.000</t>
    </r>
    <r>
      <rPr>
        <b/>
        <sz val="10"/>
        <color theme="1"/>
        <rFont val="Arial Narrow"/>
        <family val="2"/>
      </rPr>
      <t xml:space="preserve">
Impacto sobre los recursos asignados</t>
    </r>
    <r>
      <rPr>
        <sz val="10"/>
        <color theme="1"/>
        <rFont val="Arial Narrow"/>
        <family val="2"/>
      </rPr>
      <t xml:space="preserve">: No tiene efecto negativo.
</t>
    </r>
    <r>
      <rPr>
        <b/>
        <sz val="10"/>
        <color theme="1"/>
        <rFont val="Arial Narrow"/>
        <family val="2"/>
      </rPr>
      <t xml:space="preserve">Efecto de la modificación solicitada sobre la oportunidad requerida en la adquisición del bien o servicio: </t>
    </r>
    <r>
      <rPr>
        <sz val="10"/>
        <color theme="1"/>
        <rFont val="Arial Narrow"/>
        <family val="2"/>
      </rPr>
      <t xml:space="preserve">La solicitud es pertinente por cuanto la Entidad continua contando con el servicio aseo y suministros.
</t>
    </r>
    <r>
      <rPr>
        <b/>
        <sz val="10"/>
        <color rgb="FF0000CC"/>
        <rFont val="Arial Narrow"/>
        <family val="2"/>
      </rPr>
      <t>CDA 23-10-2017</t>
    </r>
    <r>
      <rPr>
        <sz val="10"/>
        <color theme="1"/>
        <rFont val="Arial Narrow"/>
        <family val="2"/>
      </rPr>
      <t xml:space="preserve">: El grupo logístico informa que se encuentra en estudios previos, afectando los rubros A-2-0-4-4-17, A-2-0-4-4-18 y A-2-0-4-5-8 por valor de $12.893.686 y con número de CDP 78217.
</t>
    </r>
    <r>
      <rPr>
        <b/>
        <sz val="10"/>
        <color rgb="FF0000CC"/>
        <rFont val="Arial Narrow"/>
        <family val="2"/>
      </rPr>
      <t xml:space="preserve">CGDI 27-11-2017: </t>
    </r>
    <r>
      <rPr>
        <sz val="10"/>
        <color theme="1"/>
        <rFont val="Arial Narrow"/>
        <family val="2"/>
      </rPr>
      <t xml:space="preserve">El grupo logístico informa que se encuentra publicado, con fecha de apertura del proceso el día 17/11/2017, procediendo a la adquisición de servicio e insumos de cafetería y aseo para diciembre de 2017.
</t>
    </r>
    <r>
      <rPr>
        <b/>
        <sz val="10"/>
        <color rgb="FF0000CC"/>
        <rFont val="Arial Narrow"/>
        <family val="2"/>
      </rPr>
      <t>CGDI 22-12-2017:</t>
    </r>
    <r>
      <rPr>
        <sz val="10"/>
        <color theme="1"/>
        <rFont val="Arial Narrow"/>
        <family val="2"/>
      </rPr>
      <t xml:space="preserve"> El grupo logístico informa que se encuentra contratado con fecha de apertura del proceso el día 1/12/2017, con números de CDPS 21717 (Regalías), 21617 y 78217 (Nación) y autorizaciòn de vigencia futura, con fecha de suscripción 1/12/2017.</t>
    </r>
  </si>
  <si>
    <r>
      <rPr>
        <b/>
        <sz val="10"/>
        <color rgb="FF0000CC"/>
        <rFont val="Arial Narrow"/>
        <family val="2"/>
      </rPr>
      <t xml:space="preserve">CDA 23-10-2017: </t>
    </r>
    <r>
      <rPr>
        <sz val="10"/>
        <color theme="1"/>
        <rFont val="Arial Narrow"/>
        <family val="2"/>
      </rPr>
      <t xml:space="preserve">El grupo logístico solicita incluir el proceso:
</t>
    </r>
    <r>
      <rPr>
        <b/>
        <sz val="10"/>
        <color theme="1"/>
        <rFont val="Arial Narrow"/>
        <family val="2"/>
      </rPr>
      <t>Descripción del proceso:</t>
    </r>
    <r>
      <rPr>
        <sz val="10"/>
        <color theme="1"/>
        <rFont val="Arial Narrow"/>
        <family val="2"/>
      </rPr>
      <t xml:space="preserve"> “Traslado de Bienes”
</t>
    </r>
    <r>
      <rPr>
        <b/>
        <sz val="10"/>
        <color theme="1"/>
        <rFont val="Arial Narrow"/>
        <family val="2"/>
      </rPr>
      <t>Campo original que se desea ajustar:</t>
    </r>
    <r>
      <rPr>
        <sz val="10"/>
        <color theme="1"/>
        <rFont val="Arial Narrow"/>
        <family val="2"/>
      </rPr>
      <t xml:space="preserve"> Se solicita la inclusión al PAA
</t>
    </r>
    <r>
      <rPr>
        <b/>
        <sz val="10"/>
        <color theme="1"/>
        <rFont val="Arial Narrow"/>
        <family val="2"/>
      </rPr>
      <t>Campo con el ajuste realizado:</t>
    </r>
    <r>
      <rPr>
        <sz val="10"/>
        <color theme="1"/>
        <rFont val="Arial Narrow"/>
        <family val="2"/>
      </rPr>
      <t xml:space="preserve"> Se solicita la inclusión al PAA
</t>
    </r>
    <r>
      <rPr>
        <b/>
        <sz val="10"/>
        <color theme="1"/>
        <rFont val="Arial Narrow"/>
        <family val="2"/>
      </rPr>
      <t>Motivo de la solicitud de ajuste:</t>
    </r>
    <r>
      <rPr>
        <sz val="10"/>
        <color theme="1"/>
        <rFont val="Arial Narrow"/>
        <family val="2"/>
      </rPr>
      <t xml:space="preserve"> Adquirir los servicios para realizar el traslado de los bienes que se encuentran en la antigua sede de Colciencias hasta un bien inmueble, para su almacenamiento.
Código UNSPSC: 78101801, 78101804, 78121502, 78121601 
Fecha estimada de inicio de proceso de selección: Noviembre de 2017.
Duración estimada del contrato (meses): 1 mes
Modalidad de selección: Mínima Cuantía
Fuente de los recursos: Presupuesto de entidad Nacional- Funcionamiento 
El valor del Proceso: $ 47.000.000
</t>
    </r>
    <r>
      <rPr>
        <b/>
        <sz val="10"/>
        <color theme="1"/>
        <rFont val="Arial Narrow"/>
        <family val="2"/>
      </rPr>
      <t xml:space="preserve">Impacto sobre los recursos asignados: </t>
    </r>
    <r>
      <rPr>
        <sz val="10"/>
        <color theme="1"/>
        <rFont val="Arial Narrow"/>
        <family val="2"/>
      </rPr>
      <t xml:space="preserve">No tiene efecto negativo.
</t>
    </r>
    <r>
      <rPr>
        <b/>
        <sz val="10"/>
        <color theme="1"/>
        <rFont val="Arial Narrow"/>
        <family val="2"/>
      </rPr>
      <t>Efecto de la modificación solicitada sobre la oportunidad requerida en la adquisición del bien o servicio:</t>
    </r>
    <r>
      <rPr>
        <sz val="10"/>
        <color theme="1"/>
        <rFont val="Arial Narrow"/>
        <family val="2"/>
      </rPr>
      <t xml:space="preserve"> La solicitud es pertinente por cuanto es necesario proteger de los bienes patrimoniales de la Entidad.
</t>
    </r>
    <r>
      <rPr>
        <b/>
        <sz val="10"/>
        <color rgb="FF0000CC"/>
        <rFont val="Arial Narrow"/>
        <family val="2"/>
      </rPr>
      <t xml:space="preserve">
CGDI 27-11-2017:</t>
    </r>
    <r>
      <rPr>
        <sz val="10"/>
        <rFont val="Arial Narrow"/>
        <family val="2"/>
      </rPr>
      <t xml:space="preserve">El grupo logístico informa que el proceso se encuentra publicado con fecha de apertura del proceso el día 3/11/2017, afectando el rubro A-2-0-4-6-3, adquiriendo un servicio de Traslado de bienes de propiedad y control de Colciencias, dados de baja, por un valor unitario de $45,570,625 con número de CDP 83117.
</t>
    </r>
    <r>
      <rPr>
        <b/>
        <sz val="10"/>
        <color rgb="FF0000CC"/>
        <rFont val="Arial Narrow"/>
        <family val="2"/>
      </rPr>
      <t>CGDI 22-12-2017</t>
    </r>
    <r>
      <rPr>
        <sz val="10"/>
        <rFont val="Arial Narrow"/>
        <family val="2"/>
      </rPr>
      <t>: El grupo logístico informa que el proceso se encuentra contratado, con fecha de apertura del proceso el día 3/11/2017, con precio unitario de $23000000 y con fecha de suscripción del día 21/11/2017.</t>
    </r>
  </si>
  <si>
    <r>
      <rPr>
        <b/>
        <sz val="10"/>
        <color rgb="FF0000CC"/>
        <rFont val="Arial Narrow"/>
        <family val="2"/>
      </rPr>
      <t>CDA 29-08-2017:</t>
    </r>
    <r>
      <rPr>
        <sz val="10"/>
        <color theme="1"/>
        <rFont val="Arial Narrow"/>
        <family val="2"/>
      </rPr>
      <t xml:space="preserve"> La oficina TIC Informa que se estima radicar el 22/09/2017, requiriendo el siguiente requiere el siguiente ajuste:
</t>
    </r>
    <r>
      <rPr>
        <b/>
        <sz val="10"/>
        <color theme="1"/>
        <rFont val="Arial Narrow"/>
        <family val="2"/>
      </rPr>
      <t xml:space="preserve">Campo original que se desea ajustar: </t>
    </r>
    <r>
      <rPr>
        <sz val="10"/>
        <color theme="1"/>
        <rFont val="Arial Narrow"/>
        <family val="2"/>
      </rPr>
      <t xml:space="preserve">Fecha Inicio del proceso de selección:  Noviembre 2017; Fecha de presentación de ofertas:  Diciembre 2017; Duración estimada del contrato:   2 meses;  Valor total estimado y valor estimado en la vigencia actual: $385.000.000. </t>
    </r>
    <r>
      <rPr>
        <b/>
        <sz val="10"/>
        <color theme="1"/>
        <rFont val="Arial Narrow"/>
        <family val="2"/>
      </rPr>
      <t xml:space="preserve">Campo con el ajuste realizado: </t>
    </r>
    <r>
      <rPr>
        <sz val="10"/>
        <color theme="1"/>
        <rFont val="Arial Narrow"/>
        <family val="2"/>
      </rPr>
      <t xml:space="preserve">Fecha Inicio del proceso de selección: Septiembre 2017; Fecha de presentación de ofertas: Octubre 2017; Duración estimada del contrato: 1 mes; Valor total estimado y valor estimado en la vigencia actual: $540.000.000. </t>
    </r>
    <r>
      <rPr>
        <b/>
        <sz val="10"/>
        <color theme="1"/>
        <rFont val="Arial Narrow"/>
        <family val="2"/>
      </rPr>
      <t xml:space="preserve">Motivo de la solicitud de ajuste: </t>
    </r>
    <r>
      <rPr>
        <sz val="10"/>
        <color theme="1"/>
        <rFont val="Arial Narrow"/>
        <family val="2"/>
      </rPr>
      <t xml:space="preserve"> Al proceso de adquisición se le incrementó el presupuesto dado que se incluyó el costo de las licencias de Project Cloud Online para la PMO.  También se adelantó la fecha para contar con las licencias para la implementación de este software; y además en revisión realizada con la Sec. General, se acordó una fecha única para todos los procesos de selección por Acuerdo Marco, con el fin de optimizar el recurso humano que asigne la Sec. General para revisión de los AMP.
</t>
    </r>
    <r>
      <rPr>
        <b/>
        <sz val="10"/>
        <color rgb="FF0000CC"/>
        <rFont val="Arial Narrow"/>
        <family val="2"/>
      </rPr>
      <t xml:space="preserve">CDA 05-09-2017: </t>
    </r>
    <r>
      <rPr>
        <sz val="10"/>
        <color theme="1"/>
        <rFont val="Arial Narrow"/>
        <family val="2"/>
      </rPr>
      <t xml:space="preserve"> La Oficina TIC solicita el siguiente ajuste:
</t>
    </r>
    <r>
      <rPr>
        <b/>
        <sz val="10"/>
        <color theme="1"/>
        <rFont val="Arial Narrow"/>
        <family val="2"/>
      </rPr>
      <t>Campo original que se desea ajustar:</t>
    </r>
    <r>
      <rPr>
        <sz val="10"/>
        <color theme="1"/>
        <rFont val="Arial Narrow"/>
        <family val="2"/>
      </rPr>
      <t xml:space="preserve"> Valor total estimado y valor estimado en la vigencia actual: $540.000.000. Nota sobre el presupuesto: El presupuesto inicial asignado al proceso fue $385.000.00 y éste se incrementó a $540 millones, al incluir las licencias de Project Online para la PMO, costo estimado de la propuesta recibida.  Este proceso y valor fue presentado para aprobación al CDA del 29 de agosto de 2017.
</t>
    </r>
    <r>
      <rPr>
        <b/>
        <sz val="10"/>
        <color theme="1"/>
        <rFont val="Arial Narrow"/>
        <family val="2"/>
      </rPr>
      <t>Campo con el ajuste realizado:</t>
    </r>
    <r>
      <rPr>
        <sz val="10"/>
        <color theme="1"/>
        <rFont val="Arial Narrow"/>
        <family val="2"/>
      </rPr>
      <t xml:space="preserve"> Valor total estimado y valor estimado en la vigencia actual: $615.990.965. </t>
    </r>
    <r>
      <rPr>
        <b/>
        <sz val="10"/>
        <color theme="1"/>
        <rFont val="Arial Narrow"/>
        <family val="2"/>
      </rPr>
      <t>Motivo de la solicitud de ajuste</t>
    </r>
    <r>
      <rPr>
        <sz val="10"/>
        <color theme="1"/>
        <rFont val="Arial Narrow"/>
        <family val="2"/>
      </rPr>
      <t xml:space="preserve">:  El 4 de septiembre, al  realizar la simulación para obtener el presupuesto final para la apertura del proceso a través de la plataforma de Colombia Compra Eficiente – Acuerdo Marco de Precios Microsoft, se obtuvo un costo estimado de $615,9 millones, razón por la cual se requiere incrementar el presupuesto estimado para el proceso para la apertura del mismo. </t>
    </r>
    <r>
      <rPr>
        <b/>
        <sz val="10"/>
        <color theme="1"/>
        <rFont val="Arial Narrow"/>
        <family val="2"/>
      </rPr>
      <t xml:space="preserve"> Impacto sobre los recursos asignados:</t>
    </r>
    <r>
      <rPr>
        <sz val="10"/>
        <color theme="1"/>
        <rFont val="Arial Narrow"/>
        <family val="2"/>
      </rPr>
      <t xml:space="preserve"> Estos recursos adicionales se toman del presupuesto inicialmente programado para la adición al  contrato de pruebas del SII, lo cual se canceló.
</t>
    </r>
    <r>
      <rPr>
        <b/>
        <sz val="10"/>
        <color rgb="FF0000CC"/>
        <rFont val="Arial Narrow"/>
        <family val="2"/>
      </rPr>
      <t xml:space="preserve">CDA 22-09-2017: </t>
    </r>
    <r>
      <rPr>
        <sz val="10"/>
        <color theme="1"/>
        <rFont val="Arial Narrow"/>
        <family val="2"/>
      </rPr>
      <t xml:space="preserve">La oficina TIC Informa que se radicó en SEGEL el 18/09/2017.
</t>
    </r>
    <r>
      <rPr>
        <b/>
        <sz val="10"/>
        <color rgb="FF0000CC"/>
        <rFont val="Arial Narrow"/>
        <family val="2"/>
      </rPr>
      <t>CDA 23-10-2017:</t>
    </r>
    <r>
      <rPr>
        <sz val="10"/>
        <color theme="1"/>
        <rFont val="Arial Narrow"/>
        <family val="2"/>
      </rPr>
      <t xml:space="preserve">  La Oficina TIC solicita el siguiente ajuste:
</t>
    </r>
    <r>
      <rPr>
        <b/>
        <sz val="10"/>
        <color theme="1"/>
        <rFont val="Arial Narrow"/>
        <family val="2"/>
      </rPr>
      <t xml:space="preserve">Campo original que se desea ajustar: </t>
    </r>
    <r>
      <rPr>
        <sz val="10"/>
        <color theme="1"/>
        <rFont val="Arial Narrow"/>
        <family val="2"/>
      </rPr>
      <t xml:space="preserve">Fecha de inicio del proceso de selección: Septiembre de 2017: Fecha estimada de presentación de ofertas: Octubre de 2017;  Duración estimada del contrato: 1 mes; Presupuesto estimado: $615.990.965
</t>
    </r>
    <r>
      <rPr>
        <b/>
        <sz val="10"/>
        <color theme="1"/>
        <rFont val="Arial Narrow"/>
        <family val="2"/>
      </rPr>
      <t xml:space="preserve">Campo con el ajuste realizado: </t>
    </r>
    <r>
      <rPr>
        <sz val="10"/>
        <color theme="1"/>
        <rFont val="Arial Narrow"/>
        <family val="2"/>
      </rPr>
      <t xml:space="preserve">Fecha de inicio del proceso de selección: Noviembre de 2017;  Fecha estimada de presentación de ofertas: Noviembre de 2017; Duración estimada del contrato: 1 mes; Presupuesto estimado: $290.000.000.  </t>
    </r>
    <r>
      <rPr>
        <b/>
        <sz val="10"/>
        <color theme="1"/>
        <rFont val="Arial Narrow"/>
        <family val="2"/>
      </rPr>
      <t xml:space="preserve">Motivo de la solicitud de ajuste: </t>
    </r>
    <r>
      <rPr>
        <sz val="10"/>
        <color theme="1"/>
        <rFont val="Arial Narrow"/>
        <family val="2"/>
      </rPr>
      <t xml:space="preserve">Según solicitud de la Oficina Asesora de Planeación, se hace necesario cancelar el evento para renovación y adquisición de licencias Microsoft, cargado en la Plataforma de Colombia Compra Eficiente, debido a decisión informada por dicha Oficina de no adquirir la licencias de Project Cloud para  la gestión del proyectos de la PMO.  Se hace necesario después de cancelar el evento, generar uno nuevo en la plataforma con las demás licencias Microsoft requeridas por la Entidad.  Adicionalmente, el presupuesto inicialmente programado también se disminuyó porque según la reforma tributaria a los servicios en la nube no les aplica el IVA. </t>
    </r>
    <r>
      <rPr>
        <b/>
        <sz val="10"/>
        <color theme="1"/>
        <rFont val="Arial Narrow"/>
        <family val="2"/>
      </rPr>
      <t>Impacto sobre los recursos asignados:</t>
    </r>
    <r>
      <rPr>
        <sz val="10"/>
        <color theme="1"/>
        <rFont val="Arial Narrow"/>
        <family val="2"/>
      </rPr>
      <t xml:space="preserve">  Debe definirse si estos recursos que se liberan se destinarán para la nueva herramienta que se defina para la gestión de proyectos de la PMO, y en caso contrario asignar los recursos para atender otros requerimientos de la Oficina TIC, o para atender el requerimiento de presupuesto realizado por Logística, para el proceso de adquisición de la solución de control de activos para computadores portátiles que adelanta dicha área. </t>
    </r>
    <r>
      <rPr>
        <b/>
        <sz val="10"/>
        <color theme="1"/>
        <rFont val="Arial Narrow"/>
        <family val="2"/>
      </rPr>
      <t>Efecto de la modificación solicitada sobre la oportunidad requerida en la adquisición del bien o servicio:</t>
    </r>
    <r>
      <rPr>
        <sz val="10"/>
        <color theme="1"/>
        <rFont val="Arial Narrow"/>
        <family val="2"/>
      </rPr>
      <t xml:space="preserve">    N.A. debido a que las licencias que se requieren renovar vencen en diciembre de 2017, entonces al cargar el nuevo evento en noviembre no afecta la oportunidad para la renovación de éstas.
</t>
    </r>
    <r>
      <rPr>
        <b/>
        <sz val="10"/>
        <color rgb="FF0000CC"/>
        <rFont val="Arial Narrow"/>
        <family val="2"/>
      </rPr>
      <t>CDA 21-11-2017:</t>
    </r>
    <r>
      <rPr>
        <sz val="10"/>
        <color theme="1"/>
        <rFont val="Arial Narrow"/>
        <family val="2"/>
      </rPr>
      <t xml:space="preserve">  La Oficina TIC solicita el siguiente ajuste:
</t>
    </r>
    <r>
      <rPr>
        <b/>
        <sz val="10"/>
        <color theme="1"/>
        <rFont val="Arial Narrow"/>
        <family val="2"/>
      </rPr>
      <t xml:space="preserve">Campo con el ajuste realizado: </t>
    </r>
    <r>
      <rPr>
        <sz val="10"/>
        <color theme="1"/>
        <rFont val="Arial Narrow"/>
        <family val="2"/>
      </rPr>
      <t xml:space="preserve">Fecha Inicio del proceso de selección: Noviembre 2017; Fecha de presentación de ofertas: Noviembre 2017; Duración estimada del contrato: 10 días; Valor total estimado y valor estimado en la vigencia actual: $501´372,633,77.  </t>
    </r>
    <r>
      <rPr>
        <b/>
        <sz val="10"/>
        <color theme="1"/>
        <rFont val="Arial Narrow"/>
        <family val="2"/>
      </rPr>
      <t>Motivo de la solicitud de ajuste:</t>
    </r>
    <r>
      <rPr>
        <sz val="10"/>
        <color theme="1"/>
        <rFont val="Arial Narrow"/>
        <family val="2"/>
      </rPr>
      <t xml:space="preserve"> El incremento del presupuesto del proceso se debe principalmente a un error en la codificación de un producto (dado por el asesor de Microsoft)  el cual correspondía a una renovación mensual y la necesidad de renovación es de forma anual, razón por la cual se tuvo que realizar el nuevo evento de cotización elevando los precios que se tenían prestablecidos, adicionalmente se deben adquirir 2 Licencias nuevas de Microsoft SQL Server Enterprise ya que con la nueva herramienta de mesa de servicios ITIL (en proceso de adquisición mediante contrato 795-2017) requiere de un repositorio de base de datos, así como la nueva aplicación de patentes. </t>
    </r>
    <r>
      <rPr>
        <b/>
        <sz val="10"/>
        <color theme="1"/>
        <rFont val="Arial Narrow"/>
        <family val="2"/>
      </rPr>
      <t>Impacto sobre los recursos asignados:</t>
    </r>
    <r>
      <rPr>
        <sz val="10"/>
        <color theme="1"/>
        <rFont val="Arial Narrow"/>
        <family val="2"/>
      </rPr>
      <t xml:space="preserve">  Los recursos adicionales se están tomando de los recursos liberados de procesos por menor valor.   </t>
    </r>
    <r>
      <rPr>
        <b/>
        <sz val="10"/>
        <color theme="1"/>
        <rFont val="Arial Narrow"/>
        <family val="2"/>
      </rPr>
      <t>Efecto de la modificación solicitada sobre la oportunidad requerida en la adquisición del bien o servicio:</t>
    </r>
    <r>
      <rPr>
        <sz val="10"/>
        <color theme="1"/>
        <rFont val="Arial Narrow"/>
        <family val="2"/>
      </rPr>
      <t xml:space="preserve"> Debido a que las licencias vencen el Jueves 23 de noviembre se requiere la aprobación de la solicitud. 
</t>
    </r>
    <r>
      <rPr>
        <b/>
        <sz val="10"/>
        <color rgb="FF0000CC"/>
        <rFont val="Arial Narrow"/>
        <family val="2"/>
      </rPr>
      <t xml:space="preserve">CGDI 27-11-2017: </t>
    </r>
    <r>
      <rPr>
        <sz val="10"/>
        <rFont val="Arial Narrow"/>
        <family val="2"/>
      </rPr>
      <t xml:space="preserve">La Oficina TIC informa que el proceso se radicó el día 16/11/2017 en Secretaría General.
</t>
    </r>
    <r>
      <rPr>
        <b/>
        <sz val="10"/>
        <color rgb="FF0000CC"/>
        <rFont val="Arial Narrow"/>
        <family val="2"/>
      </rPr>
      <t>CGDI 22-12-2017</t>
    </r>
    <r>
      <rPr>
        <sz val="10"/>
        <rFont val="Arial Narrow"/>
        <family val="2"/>
      </rPr>
      <t xml:space="preserve">: La Oficina TIC informa que el proceso está contratado con fecha de apertura el día 16 de noviembre de 2017, por valor de $475.729.208,66, con contrato OC 22870 del 30 de noviembre de 2017.
</t>
    </r>
  </si>
  <si>
    <t>1 Servicio de  dispositivos para controlar la entrada y salida de los equipos de computo de propiedad de Colciencias</t>
  </si>
  <si>
    <r>
      <t xml:space="preserve">CDA 23-10-2017: </t>
    </r>
    <r>
      <rPr>
        <sz val="10"/>
        <rFont val="Arial Narrow"/>
        <family val="2"/>
      </rPr>
      <t>El grupo de Gestión Territorial solicita incluir en el PAA el siguiente proceso:</t>
    </r>
    <r>
      <rPr>
        <b/>
        <sz val="10"/>
        <rFont val="Arial Narrow"/>
        <family val="2"/>
      </rPr>
      <t xml:space="preserve">
Descripción del proceso: </t>
    </r>
    <r>
      <rPr>
        <sz val="10"/>
        <rFont val="Arial Narrow"/>
        <family val="2"/>
      </rPr>
      <t xml:space="preserve">Contratar el diseño, desarrollo, adquisición, instalación, configuración, parametrización y puesta en funcionamiento de un Sistema de Información de Gestión para la Secretaría Técnica del OCAD del FCTeI del SGR; </t>
    </r>
    <r>
      <rPr>
        <b/>
        <sz val="10"/>
        <rFont val="Arial Narrow"/>
        <family val="2"/>
      </rPr>
      <t xml:space="preserve">Campo original que se desea ajustar: </t>
    </r>
    <r>
      <rPr>
        <sz val="10"/>
        <rFont val="Arial Narrow"/>
        <family val="2"/>
      </rPr>
      <t xml:space="preserve">Se solicita la inclusión al PAA;  </t>
    </r>
    <r>
      <rPr>
        <b/>
        <sz val="10"/>
        <rFont val="Arial Narrow"/>
        <family val="2"/>
      </rPr>
      <t xml:space="preserve">Campo con el ajuste realizado: </t>
    </r>
    <r>
      <rPr>
        <sz val="10"/>
        <rFont val="Arial Narrow"/>
        <family val="2"/>
      </rPr>
      <t>Se solicita la inclusión al PAA</t>
    </r>
    <r>
      <rPr>
        <b/>
        <sz val="10"/>
        <rFont val="Arial Narrow"/>
        <family val="2"/>
      </rPr>
      <t xml:space="preserve">
</t>
    </r>
    <r>
      <rPr>
        <sz val="10"/>
        <rFont val="Arial Narrow"/>
        <family val="2"/>
      </rPr>
      <t xml:space="preserve">Código UNSPSC: 43231507 (ADQUISICIÓN DE SOFTWARE DE MANEJO DE PROYECTOS) • Fecha estimada de inicio de proceso de selección: NOVIEMBRE DE 2017 • Fecha estimada de presentación de ofertas (mes): NOVIEMBRE DE 2017 • Duración estimada del contrato (meses): 6 MESES • Modalidad de selección: LICITACIÓN PÚBLICA • Fuente de los recursos: SGR • Valor total estimado: $1.318.000.000, oo • Valor estimado en la vigencia actual: EL PRESUPUESTO DE REGALÍAS ES BIANUAL, TERMINA EL 31 DE DICIEMBRE DE 2018 • ¿Se requieren vigencias futuras?: N/A • Estado de solicitud de vigencias futuras: N/A • Unidad de contratación:  • Nombre del responsable: OMAR SANABRIA (TIC)/HERNÁN VELANDIA PÉREZ (GESTIÓN TERRITORIAL); </t>
    </r>
    <r>
      <rPr>
        <b/>
        <sz val="10"/>
        <rFont val="Arial Narrow"/>
        <family val="2"/>
      </rPr>
      <t xml:space="preserve">Motivo de la solicitud de ajuste:  </t>
    </r>
    <r>
      <rPr>
        <sz val="10"/>
        <rFont val="Arial Narrow"/>
        <family val="2"/>
      </rPr>
      <t xml:space="preserve">Se solicita la inclusión en el PAA del proceso en mención, dado que la Secretaría Técnica del OCAD del FCTeI del SGR requiere la utilización de esta herramienta en virtud de los compromisos ante el OCAD, con el fin de obtener la unificación de la información con que cuenta, así como la precisión en la información tratada en cuanto a los proyectos de inversión se refiere; </t>
    </r>
    <r>
      <rPr>
        <b/>
        <sz val="10"/>
        <rFont val="Arial Narrow"/>
        <family val="2"/>
      </rPr>
      <t>Impacto sobre los recursos asignados</t>
    </r>
    <r>
      <rPr>
        <sz val="10"/>
        <rFont val="Arial Narrow"/>
        <family val="2"/>
      </rPr>
      <t xml:space="preserve">: Dentro del presupuesto de la Secretaría Técnica del OCAD del FCTeI del SGR, se cuenta con los recursos apropiados para tal fin, de acuerdo a las asignaciones para el bienio correspondiente 2018- 2019; </t>
    </r>
    <r>
      <rPr>
        <b/>
        <sz val="10"/>
        <rFont val="Arial Narrow"/>
        <family val="2"/>
      </rPr>
      <t xml:space="preserve">Efecto de la modificación solicitada sobre la oportunidad requerida en la adquisición del bien o servicio: </t>
    </r>
    <r>
      <rPr>
        <sz val="10"/>
        <rFont val="Arial Narrow"/>
        <family val="2"/>
      </rPr>
      <t xml:space="preserve">De acuerdo a la programación de actividades a realizar con el proceso en mención, éste se requiere lo antes posible para cumplir con la meta trazada para la vigencia 2019 en torno al sistema de información.
</t>
    </r>
    <r>
      <rPr>
        <b/>
        <sz val="10"/>
        <color rgb="FF0000CC"/>
        <rFont val="Arial Narrow"/>
        <family val="2"/>
      </rPr>
      <t>CDA 27-11-2017:</t>
    </r>
    <r>
      <rPr>
        <sz val="10"/>
        <rFont val="Arial Narrow"/>
        <family val="2"/>
      </rPr>
      <t xml:space="preserve"> El grupo de Gestión Territorial informa que aún no se han radicado los estudios previos, los cuales se encuentran en elaboración.
</t>
    </r>
    <r>
      <rPr>
        <b/>
        <sz val="10"/>
        <color rgb="FF0000CC"/>
        <rFont val="Arial Narrow"/>
        <family val="2"/>
      </rPr>
      <t>CDA 22-12-2017:</t>
    </r>
    <r>
      <rPr>
        <sz val="10"/>
        <rFont val="Arial Narrow"/>
        <family val="2"/>
      </rPr>
      <t xml:space="preserve"> El grupo de Gestión Territorial solicita el retiro.
</t>
    </r>
    <r>
      <rPr>
        <b/>
        <sz val="10"/>
        <rFont val="Arial Narrow"/>
        <family val="2"/>
      </rPr>
      <t>Código UNSPSC:</t>
    </r>
    <r>
      <rPr>
        <sz val="10"/>
        <rFont val="Arial Narrow"/>
        <family val="2"/>
      </rPr>
      <t xml:space="preserve"> 43231507; </t>
    </r>
    <r>
      <rPr>
        <b/>
        <sz val="10"/>
        <rFont val="Arial Narrow"/>
        <family val="2"/>
      </rPr>
      <t>Descripción del Proceso:</t>
    </r>
    <r>
      <rPr>
        <sz val="10"/>
        <rFont val="Arial Narrow"/>
        <family val="2"/>
      </rPr>
      <t xml:space="preserve"> Contratación del análisis, diseño, implementación, prueba, instalación, configuración, parametrización y puesta en funcionamiento de un Sistema de información basado en software que apoye la gestión funcional de la Secretaría Técnica del OCAD del FCTeI del SGR; </t>
    </r>
    <r>
      <rPr>
        <b/>
        <sz val="10"/>
        <rFont val="Arial Narrow"/>
        <family val="2"/>
      </rPr>
      <t xml:space="preserve">Campo original que se desea ajustar: </t>
    </r>
    <r>
      <rPr>
        <sz val="10"/>
        <rFont val="Arial Narrow"/>
        <family val="2"/>
      </rPr>
      <t xml:space="preserve">Fecha estimada de inicio de proceso: Noviembre de 2017; </t>
    </r>
    <r>
      <rPr>
        <b/>
        <sz val="10"/>
        <rFont val="Arial Narrow"/>
        <family val="2"/>
      </rPr>
      <t xml:space="preserve">Campo con el ajuste realizado: </t>
    </r>
    <r>
      <rPr>
        <sz val="10"/>
        <rFont val="Arial Narrow"/>
        <family val="2"/>
      </rPr>
      <t xml:space="preserve">Se solicita el retiro del proceso del PAA con vigencia 2017; </t>
    </r>
    <r>
      <rPr>
        <b/>
        <sz val="10"/>
        <rFont val="Arial Narrow"/>
        <family val="2"/>
      </rPr>
      <t>Motivo de la solicitud de ajuste:</t>
    </r>
    <r>
      <rPr>
        <sz val="10"/>
        <rFont val="Arial Narrow"/>
        <family val="2"/>
      </rPr>
      <t xml:space="preserve"> El proceso de adquisición no se ejecuta de acuerdo con lo planificado, en razón a que el 20 de diciembre de 2017 se celebrará reunión con el DNP y otros actores del Sistema General de Regalías, a la que está invitada Colciencias no sólo en calidad de Secretaría Técnica del OCAD del FCTeI del SGR, sino como Órgano del Sistema, en la que se discutirá la reglamentación del Acto Legislativo 04 de 2017. Una vez se tengan las conclusiones de dicha reunión, se determinará si se requiere modificar las necesidades de esta Secretaría Técnica en cuanto a las obligaciones especiales del contratista, así como el contenido de cada uno de los módulos que se incluirán en el Sistema de Información requerido, por tal razón se presentará nuevamente la necesidad para aprobación en enero del 2018 e inclusión en el PAA de la entidad para esa vigencia;  </t>
    </r>
    <r>
      <rPr>
        <b/>
        <sz val="10"/>
        <rFont val="Arial Narrow"/>
        <family val="2"/>
      </rPr>
      <t>Impacto sobre los recursos asignados:</t>
    </r>
    <r>
      <rPr>
        <sz val="10"/>
        <rFont val="Arial Narrow"/>
        <family val="2"/>
      </rPr>
      <t xml:space="preserve"> No se requiere asignación presupuestal mayor, ni refinanciación del proceso, toda vez que el presupuesto del Sistema General de Regalías es bianual, con vigencia hasta el 31 de diciembre de 2018; </t>
    </r>
    <r>
      <rPr>
        <b/>
        <sz val="10"/>
        <rFont val="Arial Narrow"/>
        <family val="2"/>
      </rPr>
      <t>Efecto de la modificación solicitada sobre la oportunidad requerida en la adquisición del bien o servicio:</t>
    </r>
    <r>
      <rPr>
        <sz val="10"/>
        <rFont val="Arial Narrow"/>
        <family val="2"/>
      </rPr>
      <t xml:space="preserve"> La modificación solicitada no afecta la oportunidad de la entidad, toda vez que el servicio requerido no se encuentra contemplado dentro de las metas institucionales, ni tampoco se tiene un plazo establecido para desarrollar la actividad que se pretende contratar.</t>
    </r>
  </si>
  <si>
    <t>1 servicio de traslado de bienes de propiedad y control de Colciencias</t>
  </si>
  <si>
    <r>
      <rPr>
        <b/>
        <sz val="10"/>
        <color rgb="FF0000CC"/>
        <rFont val="Arial Narrow"/>
        <family val="2"/>
      </rPr>
      <t xml:space="preserve">CDA 17-03-2017: </t>
    </r>
    <r>
      <rPr>
        <sz val="10"/>
        <rFont val="Arial Narrow"/>
        <family val="2"/>
      </rPr>
      <t xml:space="preserve">Talento Humano solicita incluir de conformidad con justificación presentada para el proceso 86000000
</t>
    </r>
    <r>
      <rPr>
        <b/>
        <sz val="10"/>
        <color theme="1"/>
        <rFont val="Arial Narrow"/>
        <family val="2"/>
      </rPr>
      <t xml:space="preserve">Motivo de la solicitud de ajuste: </t>
    </r>
    <r>
      <rPr>
        <sz val="10"/>
        <color theme="1"/>
        <rFont val="Arial Narrow"/>
        <family val="2"/>
      </rPr>
      <t xml:space="preserve">Del valor total programado, se requiere contratar tres procesos más:
Debido a que en la propuesta presentada por la Universidad Nacional, con la cual se llevara a cabo el desarrollo del PIC, no cuenta con temas propuestos sobre: cursos de inglés y entrenamiento en administración y solución de telefonía IP y el entrenamiento en administración SQL Server, se requiere un proceso distinto para contratar  la capacitación en dichos temas con otra institución:
* Para los cursos de inglés el rubro es de $50.000.000
* Para la capacitación en: Entrenamiento en administración y solución de telefonía IP y el entrenamiento en administración SQL Server. $24.248.734
Se requiere contratar actividades de medicina preventiva y seguridad industrial  para el SG-SST, según lo establecido en el Decreto 1072 de 2015, Capítulo VI: Sistema de Gestión de la Seguridad y salud en el Trabajo, Artículo 2.2.4.6.8. por un valor de  ($26.000.000)
Los diez millones de pesos ($10.000.000), del saldo del proceso 86000000, se reubicaron al proceso 93141506- 80111504- 80141902- (Clima y Cultura Organizacional), debido a que el estudio de mercado el cual se realizó al inicio de la planeación, en su momento arrojó como resultado un estimado inferior, al momento de la contratación.
</t>
    </r>
    <r>
      <rPr>
        <b/>
        <sz val="10"/>
        <color rgb="FF0000CC"/>
        <rFont val="Arial Narrow"/>
        <family val="2"/>
      </rPr>
      <t xml:space="preserve">CDA 17-07-2017: </t>
    </r>
    <r>
      <rPr>
        <sz val="10"/>
        <color theme="1"/>
        <rFont val="Arial Narrow"/>
        <family val="2"/>
      </rPr>
      <t xml:space="preserve">Talento Humano solicita discriminar las actividades a contratar bajo el proceso "86111604 Contratar actividades de medicina preventiva y seguridad industrial  para el SG-SST, según lo establecido en el Decreto 1072 de 2015, Capítulo VI: Sistema de Gestión de la Seguridad y salud en el Trabajo, Artículo 2.2.4.6.8", con el siguiente detalle, modificando nombre del proceso,  valores y fechas de inicio:
*  Adquirir elementos requeridos para la ejecución de actividades derivadas del  programa de medicina preventiva y seguridad industrial  del Sistema de Gestión de Seguridad y Salud en el trabajo, SG-SST; ; para el mes de septiembre por $7.000.000
*  Valoraciones médico ocupacionales periódicas; para el mes de septiembre por $11.000.000
*  Intervención profesional riesgo psicosocial; para el mes de Septiembre por $8.000.000
</t>
    </r>
    <r>
      <rPr>
        <b/>
        <sz val="10"/>
        <color theme="1"/>
        <rFont val="Arial Narrow"/>
        <family val="2"/>
      </rPr>
      <t>Impacto sobre los recursos asignados:</t>
    </r>
    <r>
      <rPr>
        <sz val="10"/>
        <color theme="1"/>
        <rFont val="Arial Narrow"/>
        <family val="2"/>
      </rPr>
      <t xml:space="preserve"> Sobre los recursos asignados no tiene impacto teniendo en cuenta que son los mismos recursos que le asignaron a Talento Humano.  
</t>
    </r>
    <r>
      <rPr>
        <b/>
        <sz val="10"/>
        <color theme="1"/>
        <rFont val="Arial Narrow"/>
        <family val="2"/>
      </rPr>
      <t>Efecto de la modificación solicitada sobre la oportunidad requerida en la adquisición del bien o servicio</t>
    </r>
    <r>
      <rPr>
        <sz val="10"/>
        <color theme="1"/>
        <rFont val="Arial Narrow"/>
        <family val="2"/>
      </rPr>
      <t xml:space="preserve">: La modificación no afecta la oportunidad con la cual la Entidad requiera el bien o servicio, ni afecta las metas institucionales ni el cumplimiento de un plazo establecido para una actividad.
</t>
    </r>
    <r>
      <rPr>
        <b/>
        <sz val="10"/>
        <color rgb="FF0000CC"/>
        <rFont val="Arial Narrow"/>
        <family val="2"/>
      </rPr>
      <t>CDA 29-08-2017:</t>
    </r>
    <r>
      <rPr>
        <sz val="10"/>
        <color theme="1"/>
        <rFont val="Arial Narrow"/>
        <family val="2"/>
      </rPr>
      <t xml:space="preserve"> Talento Humano informa que el proceso se encuentra en observaciones de SEGEL
</t>
    </r>
    <r>
      <rPr>
        <b/>
        <sz val="10"/>
        <color rgb="FF0000CC"/>
        <rFont val="Arial Narrow"/>
        <family val="2"/>
      </rPr>
      <t>CDA 22-09-2017:</t>
    </r>
    <r>
      <rPr>
        <sz val="10"/>
        <color theme="1"/>
        <rFont val="Arial Narrow"/>
        <family val="2"/>
      </rPr>
      <t xml:space="preserve"> Talento Humano informa que el proceso fue radicado en SEGEL, encontrándose pendiente de observaciones, de acuerdo con el cronograma se estaría aceptando la propuesta el 10 de octubre.
</t>
    </r>
    <r>
      <rPr>
        <b/>
        <sz val="10"/>
        <color rgb="FF0000CC"/>
        <rFont val="Arial Narrow"/>
        <family val="2"/>
      </rPr>
      <t>CDA 23-10-2017:</t>
    </r>
    <r>
      <rPr>
        <sz val="10"/>
        <color theme="1"/>
        <rFont val="Arial Narrow"/>
        <family val="2"/>
      </rPr>
      <t xml:space="preserve"> Talento Humano solicita ajuste del proceso:
</t>
    </r>
    <r>
      <rPr>
        <b/>
        <sz val="10"/>
        <color theme="1"/>
        <rFont val="Arial Narrow"/>
        <family val="2"/>
      </rPr>
      <t>Descripción del proceso:</t>
    </r>
    <r>
      <rPr>
        <sz val="10"/>
        <color theme="1"/>
        <rFont val="Arial Narrow"/>
        <family val="2"/>
      </rPr>
      <t xml:space="preserve"> Adquirir elementos requeridos para la ejecución de actividades derivadas del  programa de medicina preventiva y seguridad industrial  del Sistema de Gestión de Seguridad y Salud en el trabajo, SG-SST;</t>
    </r>
    <r>
      <rPr>
        <b/>
        <sz val="10"/>
        <color theme="1"/>
        <rFont val="Arial Narrow"/>
        <family val="2"/>
      </rPr>
      <t>Campo original que se desea ajustar:</t>
    </r>
    <r>
      <rPr>
        <sz val="10"/>
        <color theme="1"/>
        <rFont val="Arial Narrow"/>
        <family val="2"/>
      </rPr>
      <t xml:space="preserve">   85111601; </t>
    </r>
    <r>
      <rPr>
        <b/>
        <sz val="10"/>
        <color theme="1"/>
        <rFont val="Arial Narrow"/>
        <family val="2"/>
      </rPr>
      <t xml:space="preserve">Campo con el ajuste realizado:  </t>
    </r>
    <r>
      <rPr>
        <sz val="10"/>
        <color theme="1"/>
        <rFont val="Arial Narrow"/>
        <family val="2"/>
      </rPr>
      <t xml:space="preserve">Fecha estimada de inicio de proceso de selección. Observaciones: SEGEL informa que debido a que el proceso se encuentra cargado en el SECOP, no puede modificarse su fecha de inicio; </t>
    </r>
    <r>
      <rPr>
        <b/>
        <sz val="10"/>
        <color theme="1"/>
        <rFont val="Arial Narrow"/>
        <family val="2"/>
      </rPr>
      <t xml:space="preserve">Motivo de la solicitud de ajuste: </t>
    </r>
    <r>
      <rPr>
        <sz val="10"/>
        <color theme="1"/>
        <rFont val="Arial Narrow"/>
        <family val="2"/>
      </rPr>
      <t xml:space="preserve">El proceso se declaro desierto mediante Resolución 1000 del 3 de octubre de 2017.  Se reinicia el proceso el lunes 23 de octubre; </t>
    </r>
    <r>
      <rPr>
        <b/>
        <sz val="10"/>
        <color theme="1"/>
        <rFont val="Arial Narrow"/>
        <family val="2"/>
      </rPr>
      <t xml:space="preserve">Impacto sobre los recursos asignados: </t>
    </r>
    <r>
      <rPr>
        <sz val="10"/>
        <color theme="1"/>
        <rFont val="Arial Narrow"/>
        <family val="2"/>
      </rPr>
      <t xml:space="preserve">Sobre los recursos asignados no tiene impacto corresponden a los asignados a Talento Humano.  
</t>
    </r>
    <r>
      <rPr>
        <b/>
        <sz val="10"/>
        <color theme="1"/>
        <rFont val="Arial Narrow"/>
        <family val="2"/>
      </rPr>
      <t>Efecto de la modificación solicitada sobre la oportunidad requerida en la adquisición del bien o servicio:</t>
    </r>
    <r>
      <rPr>
        <sz val="10"/>
        <color theme="1"/>
        <rFont val="Arial Narrow"/>
        <family val="2"/>
      </rPr>
      <t xml:space="preserve"> La modificación no afecta la oportunidad con la cual la Entidad requería el servicio, ni afecta las metas institucionales ni el cumplimiento de un plazo establecido para una actividad.</t>
    </r>
  </si>
  <si>
    <t>Prestación de servicios para la difusión y promoción de resultados obtenidos por  el programa “Spin Off Colombia”.</t>
  </si>
  <si>
    <t>1 prestacion de servicios profesionales</t>
  </si>
  <si>
    <t xml:space="preserve">COLCHONETA GIMNASIO (18 UNIDADES)
BALONES DE PILATES   (15 UNIDADES ) 
PLASTILINA TERAPEUTICA (4 UNIDAES)
BANDA ESTIRAMIENTO DE MUSCULOS (10 UNIDADES)
PELOTAS EN SILICONA PARA MANO DE DIFERENTES RESISTENCIAS.( 15 UNIDADES)
SILLA DE RUEDAS  ( 2 UNIDADES)
ELEVAMONITOR / SOPORTE PARA MONITOR (25 UNIDADES)
EQUIPO DE RADIO DE 2 VIAS ( 2 UNIDADES) </t>
  </si>
  <si>
    <t>21/11/201</t>
  </si>
  <si>
    <t>OC 21956-2017
Del 10/11/2017</t>
  </si>
  <si>
    <t xml:space="preserve"> Se solicita unificar este proceso con el del plan de seguros de la entidad, que se adelanta en el mes de julio, debido a que la entidad, ya no se ve obligada a atender este proceso a través de un Acuerdo Marco de Precios.</t>
  </si>
  <si>
    <t>Proceso declarado desierto</t>
  </si>
  <si>
    <t>APLAZADO</t>
  </si>
  <si>
    <t>C 390  I1000 203</t>
  </si>
  <si>
    <t>A-204423</t>
  </si>
  <si>
    <t>20 TOKENS</t>
  </si>
  <si>
    <t xml:space="preserve">Aceptación de Oferta 339-2017. Adquisiciones de 20 firmas digitales. </t>
  </si>
  <si>
    <t>Suscripción Noticiero Oficial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</si>
</sst>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quot;$&quot;#,##0;[Red]\-&quot;$&quot;#,##0"/>
    <numFmt numFmtId="165" formatCode="&quot;$&quot;#,##0.00;[Red]\-&quot;$&quot;#,##0.00"/>
    <numFmt numFmtId="166" formatCode="_-* #,##0_-;\-* #,##0_-;_-* &quot;-&quot;_-;_-@_-"/>
    <numFmt numFmtId="167" formatCode="_(&quot;$&quot;\ * #,##0_);_(&quot;$&quot;\ * \(#,##0\);_(&quot;$&quot;\ * &quot;-&quot;??_);_(@_)"/>
    <numFmt numFmtId="168" formatCode="_(&quot;$&quot;\ * #,##0.00_);_(&quot;$&quot;\ * \(#,##0.00\);_(&quot;$&quot;\ * &quot;-&quot;??_);_(@_)"/>
    <numFmt numFmtId="169" formatCode="dd/mm/yyyy;@"/>
    <numFmt numFmtId="170" formatCode="&quot;$&quot;#,##0"/>
  </numFmts>
  <fonts count="27" x14ac:knownFonts="1">
    <font>
      <sz val="11"/>
      <color theme="1"/>
      <name val="Calibri"/>
      <family val="2"/>
      <scheme val="minor"/>
    </font>
    <font>
      <sz val="11"/>
      <color theme="1"/>
      <name val="Calibri"/>
      <family val="2"/>
      <scheme val="minor"/>
    </font>
    <font>
      <sz val="12"/>
      <color theme="1"/>
      <name val="Arial"/>
      <family val="2"/>
    </font>
    <font>
      <sz val="10"/>
      <color indexed="8"/>
      <name val="Arial"/>
      <family val="2"/>
    </font>
    <font>
      <b/>
      <sz val="12"/>
      <color theme="0"/>
      <name val="Arial"/>
      <family val="2"/>
    </font>
    <font>
      <b/>
      <sz val="16"/>
      <color theme="0"/>
      <name val="Arial"/>
      <family val="2"/>
    </font>
    <font>
      <sz val="12"/>
      <color theme="0"/>
      <name val="Arial"/>
      <family val="2"/>
    </font>
    <font>
      <b/>
      <sz val="16"/>
      <color theme="1"/>
      <name val="Arial"/>
      <family val="2"/>
    </font>
    <font>
      <b/>
      <sz val="12"/>
      <name val="Arial"/>
      <family val="2"/>
    </font>
    <font>
      <sz val="10"/>
      <color theme="1"/>
      <name val="Arial Narrow"/>
      <family val="2"/>
    </font>
    <font>
      <sz val="12"/>
      <name val="Arial"/>
      <family val="2"/>
    </font>
    <font>
      <u/>
      <sz val="11"/>
      <color theme="10"/>
      <name val="Calibri"/>
      <family val="2"/>
      <scheme val="minor"/>
    </font>
    <font>
      <b/>
      <sz val="10"/>
      <color rgb="FF0000CC"/>
      <name val="Arial Narrow"/>
      <family val="2"/>
    </font>
    <font>
      <sz val="10"/>
      <name val="Arial Narrow"/>
      <family val="2"/>
    </font>
    <font>
      <b/>
      <sz val="10"/>
      <color rgb="FFFF0000"/>
      <name val="Arial Narrow"/>
      <family val="2"/>
    </font>
    <font>
      <b/>
      <sz val="10"/>
      <name val="Arial Narrow"/>
      <family val="2"/>
    </font>
    <font>
      <b/>
      <sz val="10"/>
      <color theme="1"/>
      <name val="Arial Narrow"/>
      <family val="2"/>
    </font>
    <font>
      <sz val="10"/>
      <color theme="1"/>
      <name val="Arial"/>
      <family val="2"/>
    </font>
    <font>
      <sz val="11"/>
      <color theme="1"/>
      <name val="Arial"/>
      <family val="2"/>
    </font>
    <font>
      <b/>
      <sz val="11"/>
      <name val="Arial"/>
      <family val="2"/>
    </font>
    <font>
      <sz val="11"/>
      <color rgb="FF000000"/>
      <name val="Arial"/>
      <family val="2"/>
    </font>
    <font>
      <sz val="10"/>
      <color rgb="FF0000CC"/>
      <name val="Arial Narrow"/>
      <family val="2"/>
    </font>
    <font>
      <sz val="10"/>
      <color rgb="FF000000"/>
      <name val="Arial"/>
      <family val="2"/>
    </font>
    <font>
      <sz val="11"/>
      <name val="Arial"/>
      <family val="2"/>
    </font>
    <font>
      <sz val="10"/>
      <color rgb="FFFF0000"/>
      <name val="Arial Narrow"/>
      <family val="2"/>
    </font>
    <font>
      <sz val="9"/>
      <color rgb="FF000000"/>
      <name val="Arial"/>
      <family val="2"/>
    </font>
    <font>
      <sz val="8"/>
      <color theme="1"/>
      <name val="Arial"/>
      <family val="2"/>
    </font>
  </fonts>
  <fills count="7">
    <fill>
      <patternFill patternType="none"/>
    </fill>
    <fill>
      <patternFill patternType="gray125"/>
    </fill>
    <fill>
      <patternFill patternType="solid">
        <fgColor theme="0"/>
        <bgColor indexed="64"/>
      </patternFill>
    </fill>
    <fill>
      <patternFill patternType="solid">
        <fgColor theme="0" tint="-0.249977111117893"/>
        <bgColor indexed="0"/>
      </patternFill>
    </fill>
    <fill>
      <patternFill patternType="solid">
        <fgColor rgb="FF00919B"/>
        <bgColor indexed="0"/>
      </patternFill>
    </fill>
    <fill>
      <patternFill patternType="solid">
        <fgColor rgb="FF00919B"/>
        <bgColor indexed="64"/>
      </patternFill>
    </fill>
    <fill>
      <patternFill patternType="solid">
        <fgColor rgb="FFFFFF0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5">
    <xf numFmtId="0" fontId="0" fillId="0" borderId="0"/>
    <xf numFmtId="168" fontId="1" fillId="0" borderId="0" applyFont="0" applyFill="0" applyBorder="0" applyAlignment="0" applyProtection="0"/>
    <xf numFmtId="0" fontId="3" fillId="0" borderId="0"/>
    <xf numFmtId="0" fontId="11" fillId="0" borderId="0" applyNumberFormat="0" applyFill="0" applyBorder="0" applyAlignment="0" applyProtection="0"/>
    <xf numFmtId="166" fontId="1" fillId="0" borderId="0" applyFont="0" applyFill="0" applyBorder="0" applyAlignment="0" applyProtection="0"/>
  </cellStyleXfs>
  <cellXfs count="141">
    <xf numFmtId="0" fontId="0" fillId="0" borderId="0" xfId="0"/>
    <xf numFmtId="0" fontId="2" fillId="2" borderId="0" xfId="0" applyFont="1" applyFill="1"/>
    <xf numFmtId="0" fontId="2" fillId="2" borderId="0" xfId="0" applyFont="1" applyFill="1" applyAlignment="1">
      <alignment wrapText="1"/>
    </xf>
    <xf numFmtId="0" fontId="2" fillId="0" borderId="0" xfId="0" applyFont="1" applyAlignment="1">
      <alignment wrapText="1"/>
    </xf>
    <xf numFmtId="0" fontId="2" fillId="2" borderId="0" xfId="0" applyFont="1" applyFill="1" applyAlignment="1">
      <alignment horizontal="center" vertical="center" wrapText="1"/>
    </xf>
    <xf numFmtId="0" fontId="2" fillId="2" borderId="0" xfId="0" applyFont="1" applyFill="1" applyBorder="1" applyAlignment="1">
      <alignment wrapText="1"/>
    </xf>
    <xf numFmtId="0" fontId="6" fillId="2" borderId="0" xfId="0" applyFont="1" applyFill="1" applyBorder="1" applyAlignment="1">
      <alignment wrapText="1"/>
    </xf>
    <xf numFmtId="167" fontId="9" fillId="2" borderId="9" xfId="0" applyNumberFormat="1" applyFont="1" applyFill="1" applyBorder="1" applyAlignment="1">
      <alignment horizontal="justify" vertical="center" wrapText="1"/>
    </xf>
    <xf numFmtId="0" fontId="9" fillId="2" borderId="9"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10" fillId="0" borderId="1" xfId="2" applyFont="1" applyFill="1" applyBorder="1" applyAlignment="1">
      <alignment horizontal="center" vertical="center" wrapText="1"/>
    </xf>
    <xf numFmtId="0" fontId="2" fillId="0" borderId="1" xfId="0" applyFont="1" applyFill="1" applyBorder="1" applyAlignment="1">
      <alignment vertical="center" wrapText="1"/>
    </xf>
    <xf numFmtId="49" fontId="2" fillId="0" borderId="1" xfId="0" quotePrefix="1"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vertical="center" wrapText="1"/>
    </xf>
    <xf numFmtId="49" fontId="10" fillId="0" borderId="1" xfId="0" quotePrefix="1" applyNumberFormat="1" applyFont="1" applyFill="1" applyBorder="1" applyAlignment="1">
      <alignment horizontal="center" vertical="center" wrapText="1"/>
    </xf>
    <xf numFmtId="0" fontId="2" fillId="2" borderId="0" xfId="0" applyFont="1" applyFill="1" applyAlignment="1">
      <alignment horizontal="center" wrapText="1"/>
    </xf>
    <xf numFmtId="0" fontId="2" fillId="2" borderId="1"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2" fillId="0" borderId="14"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10" fillId="0" borderId="7" xfId="2" applyFont="1" applyFill="1" applyBorder="1" applyAlignment="1">
      <alignment horizontal="center" vertical="center" wrapText="1"/>
    </xf>
    <xf numFmtId="0" fontId="10" fillId="0" borderId="16" xfId="2" applyFont="1" applyFill="1" applyBorder="1" applyAlignment="1">
      <alignment horizontal="center" vertical="center" wrapText="1"/>
    </xf>
    <xf numFmtId="0" fontId="2" fillId="2" borderId="16" xfId="0" applyFont="1" applyFill="1" applyBorder="1" applyAlignment="1">
      <alignment horizontal="center" vertical="center" wrapText="1"/>
    </xf>
    <xf numFmtId="170" fontId="2" fillId="0" borderId="7" xfId="1" applyNumberFormat="1" applyFont="1" applyFill="1" applyBorder="1" applyAlignment="1">
      <alignment vertical="center" wrapText="1"/>
    </xf>
    <xf numFmtId="170" fontId="2" fillId="0" borderId="1" xfId="1" applyNumberFormat="1" applyFont="1" applyFill="1" applyBorder="1" applyAlignment="1">
      <alignment horizontal="center" vertical="center" wrapText="1"/>
    </xf>
    <xf numFmtId="170" fontId="2" fillId="0" borderId="1" xfId="1" applyNumberFormat="1" applyFont="1" applyFill="1" applyBorder="1" applyAlignment="1">
      <alignment vertical="center" wrapText="1"/>
    </xf>
    <xf numFmtId="170" fontId="2" fillId="2" borderId="1" xfId="1" applyNumberFormat="1" applyFont="1" applyFill="1" applyBorder="1" applyAlignment="1">
      <alignment horizontal="center" vertical="center" wrapText="1"/>
    </xf>
    <xf numFmtId="167" fontId="17" fillId="2" borderId="1" xfId="1" applyNumberFormat="1" applyFont="1" applyFill="1" applyBorder="1" applyAlignment="1">
      <alignment horizontal="center" vertical="center" wrapText="1"/>
    </xf>
    <xf numFmtId="170" fontId="17" fillId="2" borderId="1" xfId="1" applyNumberFormat="1" applyFont="1" applyFill="1" applyBorder="1" applyAlignment="1">
      <alignment horizontal="center" vertical="center" wrapText="1"/>
    </xf>
    <xf numFmtId="169" fontId="17" fillId="2" borderId="1" xfId="1" applyNumberFormat="1" applyFont="1" applyFill="1" applyBorder="1" applyAlignment="1">
      <alignment horizontal="center" vertical="center" wrapText="1"/>
    </xf>
    <xf numFmtId="0" fontId="10" fillId="2" borderId="16" xfId="0" applyFont="1" applyFill="1" applyBorder="1" applyAlignment="1">
      <alignment horizontal="center" vertical="center" wrapText="1"/>
    </xf>
    <xf numFmtId="49" fontId="10" fillId="2" borderId="1" xfId="0" quotePrefix="1"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2" fillId="2" borderId="1" xfId="0" applyFont="1" applyFill="1" applyBorder="1" applyAlignment="1">
      <alignment vertical="center" wrapText="1"/>
    </xf>
    <xf numFmtId="170" fontId="10" fillId="2" borderId="1" xfId="1" applyNumberFormat="1" applyFont="1" applyFill="1" applyBorder="1" applyAlignment="1">
      <alignment horizontal="center" vertical="center" wrapText="1"/>
    </xf>
    <xf numFmtId="49" fontId="2" fillId="2" borderId="1" xfId="0" quotePrefix="1" applyNumberFormat="1" applyFont="1" applyFill="1" applyBorder="1" applyAlignment="1">
      <alignment horizontal="center" vertical="center" wrapText="1"/>
    </xf>
    <xf numFmtId="1" fontId="17" fillId="2" borderId="1" xfId="1" applyNumberFormat="1" applyFont="1" applyFill="1" applyBorder="1" applyAlignment="1">
      <alignment horizontal="center" vertical="center" wrapText="1"/>
    </xf>
    <xf numFmtId="167" fontId="17" fillId="2" borderId="1" xfId="1" applyNumberFormat="1" applyFont="1" applyFill="1" applyBorder="1" applyAlignment="1">
      <alignment vertical="center" wrapText="1"/>
    </xf>
    <xf numFmtId="0" fontId="2" fillId="2" borderId="1" xfId="0" applyFont="1" applyFill="1" applyBorder="1" applyAlignment="1">
      <alignment horizontal="center" vertical="center" wrapText="1"/>
    </xf>
    <xf numFmtId="0" fontId="18" fillId="2" borderId="0" xfId="0" applyFont="1" applyFill="1" applyAlignment="1">
      <alignment wrapText="1"/>
    </xf>
    <xf numFmtId="0" fontId="12" fillId="2" borderId="9" xfId="0" applyFont="1" applyFill="1" applyBorder="1" applyAlignment="1">
      <alignment horizontal="justify" vertical="center" wrapText="1"/>
    </xf>
    <xf numFmtId="1" fontId="2" fillId="2" borderId="1" xfId="1" applyNumberFormat="1" applyFont="1" applyFill="1" applyBorder="1" applyAlignment="1">
      <alignment horizontal="center" vertical="center" wrapText="1"/>
    </xf>
    <xf numFmtId="167" fontId="2" fillId="2" borderId="1" xfId="1" applyNumberFormat="1" applyFont="1" applyFill="1" applyBorder="1" applyAlignment="1">
      <alignment horizontal="center" vertical="center" wrapText="1"/>
    </xf>
    <xf numFmtId="169" fontId="2" fillId="2" borderId="1" xfId="1" applyNumberFormat="1" applyFont="1" applyFill="1" applyBorder="1" applyAlignment="1">
      <alignment horizontal="center" vertical="center" wrapText="1"/>
    </xf>
    <xf numFmtId="0" fontId="20" fillId="2" borderId="1" xfId="0" applyFont="1" applyFill="1" applyBorder="1" applyAlignment="1">
      <alignment horizontal="center" vertical="center"/>
    </xf>
    <xf numFmtId="0" fontId="13" fillId="2" borderId="9" xfId="0" applyFont="1" applyFill="1" applyBorder="1" applyAlignment="1">
      <alignment horizontal="justify" vertical="center" wrapText="1"/>
    </xf>
    <xf numFmtId="167" fontId="11" fillId="0" borderId="18" xfId="3" applyNumberFormat="1" applyFill="1" applyBorder="1" applyAlignment="1">
      <alignment horizontal="center" vertical="center" wrapText="1"/>
    </xf>
    <xf numFmtId="0" fontId="11" fillId="0" borderId="19" xfId="3" applyFill="1" applyBorder="1" applyAlignment="1">
      <alignment horizontal="center" vertical="center" wrapText="1"/>
    </xf>
    <xf numFmtId="167" fontId="11" fillId="0" borderId="19" xfId="3" applyNumberForma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4" fillId="4" borderId="25" xfId="2" applyFont="1" applyFill="1" applyBorder="1" applyAlignment="1">
      <alignment horizontal="center" vertical="center" wrapText="1"/>
    </xf>
    <xf numFmtId="0" fontId="4" fillId="4" borderId="26"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8" fillId="3" borderId="25" xfId="2" applyFont="1" applyFill="1" applyBorder="1" applyAlignment="1">
      <alignment horizontal="center" vertical="center" wrapText="1"/>
    </xf>
    <xf numFmtId="0" fontId="8" fillId="3" borderId="26" xfId="2" applyFont="1" applyFill="1" applyBorder="1" applyAlignment="1">
      <alignment horizontal="center" vertical="center" wrapText="1"/>
    </xf>
    <xf numFmtId="0" fontId="8" fillId="3" borderId="27" xfId="2" applyFont="1" applyFill="1" applyBorder="1" applyAlignment="1">
      <alignment horizontal="center" vertical="center" wrapText="1"/>
    </xf>
    <xf numFmtId="49" fontId="2" fillId="0" borderId="1" xfId="0" quotePrefix="1" applyNumberFormat="1" applyFont="1" applyFill="1" applyBorder="1" applyAlignment="1">
      <alignment horizontal="center" vertical="center"/>
    </xf>
    <xf numFmtId="0" fontId="11" fillId="0" borderId="28" xfId="3" applyFill="1" applyBorder="1" applyAlignment="1">
      <alignment horizontal="center" vertical="center" wrapText="1"/>
    </xf>
    <xf numFmtId="0" fontId="9" fillId="2" borderId="29" xfId="0" applyFont="1" applyFill="1" applyBorder="1" applyAlignment="1">
      <alignment horizontal="center" vertical="center" wrapText="1"/>
    </xf>
    <xf numFmtId="1" fontId="17" fillId="2" borderId="30" xfId="1" applyNumberFormat="1" applyFont="1" applyFill="1" applyBorder="1" applyAlignment="1">
      <alignment horizontal="center" vertical="center" wrapText="1"/>
    </xf>
    <xf numFmtId="14" fontId="17" fillId="2" borderId="30" xfId="1" applyNumberFormat="1" applyFont="1" applyFill="1" applyBorder="1" applyAlignment="1">
      <alignment horizontal="center" vertical="center" wrapText="1"/>
    </xf>
    <xf numFmtId="1" fontId="2" fillId="2" borderId="30" xfId="1" applyNumberFormat="1" applyFont="1" applyFill="1" applyBorder="1" applyAlignment="1">
      <alignment horizontal="center" vertical="center" wrapText="1"/>
    </xf>
    <xf numFmtId="0" fontId="9" fillId="2" borderId="31" xfId="0" applyFont="1" applyFill="1" applyBorder="1" applyAlignment="1">
      <alignment horizontal="justify" vertical="center" wrapText="1"/>
    </xf>
    <xf numFmtId="0" fontId="2" fillId="2" borderId="29" xfId="0" applyFont="1" applyFill="1" applyBorder="1" applyAlignment="1">
      <alignment horizontal="center" vertical="center" wrapText="1"/>
    </xf>
    <xf numFmtId="0" fontId="2" fillId="0" borderId="30" xfId="0" applyFont="1" applyFill="1" applyBorder="1" applyAlignment="1">
      <alignment horizontal="justify" vertical="center" wrapText="1"/>
    </xf>
    <xf numFmtId="49" fontId="2" fillId="0" borderId="30" xfId="0" quotePrefix="1" applyNumberFormat="1" applyFont="1" applyFill="1" applyBorder="1" applyAlignment="1">
      <alignment horizontal="center" vertical="center" wrapText="1"/>
    </xf>
    <xf numFmtId="0" fontId="2" fillId="0" borderId="30" xfId="0" applyFont="1" applyFill="1" applyBorder="1" applyAlignment="1">
      <alignment horizontal="center" vertical="center" wrapText="1"/>
    </xf>
    <xf numFmtId="170" fontId="2" fillId="0" borderId="30" xfId="1" applyNumberFormat="1" applyFont="1" applyFill="1" applyBorder="1" applyAlignment="1">
      <alignment horizontal="center" vertical="center" wrapText="1"/>
    </xf>
    <xf numFmtId="170" fontId="2" fillId="2" borderId="1" xfId="1" applyNumberFormat="1" applyFont="1" applyFill="1" applyBorder="1" applyAlignment="1">
      <alignment vertical="center" wrapText="1"/>
    </xf>
    <xf numFmtId="0" fontId="23" fillId="2" borderId="1" xfId="0" applyFont="1" applyFill="1" applyBorder="1" applyAlignment="1">
      <alignment horizontal="center" vertical="center" wrapText="1"/>
    </xf>
    <xf numFmtId="14" fontId="23" fillId="2" borderId="1"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0" fontId="10" fillId="2" borderId="1" xfId="2" applyFont="1" applyFill="1" applyBorder="1" applyAlignment="1">
      <alignment horizontal="center" vertical="center" wrapText="1"/>
    </xf>
    <xf numFmtId="0" fontId="2" fillId="2" borderId="30" xfId="0" applyFont="1" applyFill="1" applyBorder="1" applyAlignment="1">
      <alignment horizontal="center" vertical="center" wrapText="1"/>
    </xf>
    <xf numFmtId="14" fontId="2" fillId="2" borderId="1" xfId="0" quotePrefix="1" applyNumberFormat="1" applyFont="1" applyFill="1" applyBorder="1" applyAlignment="1">
      <alignment horizontal="center" vertical="center" wrapText="1"/>
    </xf>
    <xf numFmtId="0" fontId="22" fillId="2" borderId="1" xfId="0" applyFont="1" applyFill="1" applyBorder="1" applyAlignment="1">
      <alignment horizontal="center" vertical="center"/>
    </xf>
    <xf numFmtId="14" fontId="17" fillId="2" borderId="1" xfId="1" applyNumberFormat="1" applyFont="1" applyFill="1" applyBorder="1" applyAlignment="1">
      <alignment horizontal="center" vertical="center" wrapText="1"/>
    </xf>
    <xf numFmtId="164" fontId="23" fillId="2" borderId="1" xfId="4" applyNumberFormat="1" applyFont="1" applyFill="1" applyBorder="1" applyAlignment="1">
      <alignment horizontal="center" vertical="center" wrapText="1"/>
    </xf>
    <xf numFmtId="0" fontId="23" fillId="2" borderId="1" xfId="0" applyFont="1" applyFill="1" applyBorder="1" applyAlignment="1">
      <alignment horizontal="justify" vertical="center" wrapText="1"/>
    </xf>
    <xf numFmtId="0" fontId="23" fillId="0" borderId="32" xfId="0" applyFont="1" applyBorder="1" applyAlignment="1">
      <alignment horizontal="center" vertical="center" wrapText="1"/>
    </xf>
    <xf numFmtId="14" fontId="9" fillId="2" borderId="1" xfId="0" applyNumberFormat="1" applyFont="1" applyFill="1" applyBorder="1" applyAlignment="1">
      <alignment horizontal="center" vertical="center" wrapText="1"/>
    </xf>
    <xf numFmtId="0" fontId="9" fillId="2" borderId="35" xfId="0" applyFont="1" applyFill="1" applyBorder="1" applyAlignment="1">
      <alignment horizontal="center" vertical="center" wrapText="1"/>
    </xf>
    <xf numFmtId="1" fontId="17" fillId="2" borderId="36" xfId="1" applyNumberFormat="1" applyFont="1" applyFill="1" applyBorder="1" applyAlignment="1">
      <alignment horizontal="center" vertical="center" wrapText="1"/>
    </xf>
    <xf numFmtId="167" fontId="17" fillId="2" borderId="36" xfId="1" applyNumberFormat="1" applyFont="1" applyFill="1" applyBorder="1" applyAlignment="1">
      <alignment horizontal="center" vertical="center" wrapText="1"/>
    </xf>
    <xf numFmtId="170" fontId="17" fillId="2" borderId="36" xfId="1" applyNumberFormat="1" applyFont="1" applyFill="1" applyBorder="1" applyAlignment="1">
      <alignment horizontal="center" vertical="center" wrapText="1"/>
    </xf>
    <xf numFmtId="169" fontId="17" fillId="2" borderId="36" xfId="1" applyNumberFormat="1" applyFont="1" applyFill="1" applyBorder="1" applyAlignment="1">
      <alignment horizontal="center" vertical="center" wrapText="1"/>
    </xf>
    <xf numFmtId="0" fontId="9" fillId="2" borderId="37" xfId="0" applyFont="1" applyFill="1" applyBorder="1" applyAlignment="1">
      <alignment horizontal="justify" vertical="center" wrapText="1"/>
    </xf>
    <xf numFmtId="0" fontId="13" fillId="2" borderId="37" xfId="0" applyFont="1" applyFill="1" applyBorder="1" applyAlignment="1">
      <alignment horizontal="justify" vertical="center" wrapText="1"/>
    </xf>
    <xf numFmtId="0" fontId="9" fillId="2" borderId="38" xfId="0" applyFont="1" applyFill="1" applyBorder="1" applyAlignment="1">
      <alignment horizontal="center" vertical="center" wrapText="1"/>
    </xf>
    <xf numFmtId="1" fontId="17" fillId="2" borderId="39" xfId="1" applyNumberFormat="1" applyFont="1" applyFill="1" applyBorder="1" applyAlignment="1">
      <alignment horizontal="center" vertical="center" wrapText="1"/>
    </xf>
    <xf numFmtId="167" fontId="17" fillId="2" borderId="39" xfId="1" applyNumberFormat="1" applyFont="1" applyFill="1" applyBorder="1" applyAlignment="1">
      <alignment horizontal="center" vertical="center" wrapText="1"/>
    </xf>
    <xf numFmtId="170" fontId="17" fillId="2" borderId="39" xfId="1" applyNumberFormat="1" applyFont="1" applyFill="1" applyBorder="1" applyAlignment="1">
      <alignment horizontal="center" vertical="center" wrapText="1"/>
    </xf>
    <xf numFmtId="169" fontId="17" fillId="2" borderId="39" xfId="1" applyNumberFormat="1" applyFont="1" applyFill="1" applyBorder="1" applyAlignment="1">
      <alignment horizontal="center" vertical="center" wrapText="1"/>
    </xf>
    <xf numFmtId="0" fontId="9" fillId="2" borderId="40" xfId="0" applyFont="1" applyFill="1" applyBorder="1" applyAlignment="1">
      <alignment horizontal="justify" vertical="center" wrapText="1"/>
    </xf>
    <xf numFmtId="0" fontId="12" fillId="2" borderId="40" xfId="0" applyFont="1" applyFill="1" applyBorder="1" applyAlignment="1">
      <alignment horizontal="justify" vertical="center" wrapText="1"/>
    </xf>
    <xf numFmtId="0" fontId="25" fillId="2" borderId="1" xfId="0" applyFont="1" applyFill="1" applyBorder="1" applyAlignment="1">
      <alignment horizontal="center" vertical="center"/>
    </xf>
    <xf numFmtId="0" fontId="9" fillId="6" borderId="16" xfId="0" applyFont="1" applyFill="1" applyBorder="1" applyAlignment="1">
      <alignment horizontal="center" vertical="center" wrapText="1"/>
    </xf>
    <xf numFmtId="169" fontId="17" fillId="2" borderId="30" xfId="1" applyNumberFormat="1" applyFont="1" applyFill="1" applyBorder="1" applyAlignment="1">
      <alignment horizontal="center" vertical="center" wrapText="1"/>
    </xf>
    <xf numFmtId="0" fontId="26" fillId="2" borderId="1" xfId="1" applyNumberFormat="1" applyFont="1" applyFill="1" applyBorder="1" applyAlignment="1">
      <alignment horizontal="center" vertical="center" wrapText="1"/>
    </xf>
    <xf numFmtId="14" fontId="23" fillId="0" borderId="33" xfId="0" applyNumberFormat="1" applyFont="1" applyBorder="1" applyAlignment="1">
      <alignment horizontal="center" vertical="center" wrapText="1"/>
    </xf>
    <xf numFmtId="0" fontId="23" fillId="0" borderId="34" xfId="0" applyFont="1" applyBorder="1" applyAlignment="1">
      <alignment horizontal="center" vertical="center" wrapText="1"/>
    </xf>
    <xf numFmtId="165" fontId="23" fillId="0" borderId="34" xfId="0" applyNumberFormat="1" applyFont="1" applyBorder="1" applyAlignment="1">
      <alignment horizontal="center" vertical="center" wrapText="1"/>
    </xf>
    <xf numFmtId="0" fontId="12" fillId="2" borderId="37" xfId="0" applyFont="1" applyFill="1" applyBorder="1" applyAlignment="1">
      <alignment horizontal="justify" vertical="center" wrapText="1"/>
    </xf>
    <xf numFmtId="170" fontId="17" fillId="2" borderId="13" xfId="1" applyNumberFormat="1" applyFont="1" applyFill="1" applyBorder="1" applyAlignment="1">
      <alignment horizontal="center" vertical="center" wrapText="1"/>
    </xf>
    <xf numFmtId="0" fontId="10" fillId="2" borderId="1"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10" fillId="2" borderId="1" xfId="2" applyFont="1" applyFill="1" applyBorder="1" applyAlignment="1">
      <alignment horizontal="justify" vertical="center" wrapText="1"/>
    </xf>
    <xf numFmtId="167" fontId="17" fillId="2" borderId="36" xfId="1" applyNumberFormat="1" applyFont="1" applyFill="1" applyBorder="1" applyAlignment="1">
      <alignment vertical="center" wrapText="1"/>
    </xf>
    <xf numFmtId="170" fontId="17" fillId="2" borderId="36" xfId="1" applyNumberFormat="1" applyFont="1" applyFill="1" applyBorder="1" applyAlignment="1">
      <alignment vertical="center" wrapText="1"/>
    </xf>
    <xf numFmtId="169" fontId="17" fillId="2" borderId="36" xfId="1" applyNumberFormat="1" applyFont="1" applyFill="1" applyBorder="1" applyAlignment="1">
      <alignment vertical="center" wrapText="1"/>
    </xf>
    <xf numFmtId="170" fontId="17" fillId="2" borderId="1" xfId="1" applyNumberFormat="1" applyFont="1" applyFill="1" applyBorder="1" applyAlignment="1">
      <alignment vertical="center" wrapText="1"/>
    </xf>
    <xf numFmtId="169" fontId="17" fillId="2" borderId="1" xfId="1" applyNumberFormat="1" applyFont="1" applyFill="1" applyBorder="1" applyAlignment="1">
      <alignment vertical="center" wrapText="1"/>
    </xf>
    <xf numFmtId="0" fontId="18" fillId="2" borderId="41" xfId="0" applyFont="1" applyFill="1" applyBorder="1" applyAlignment="1">
      <alignment horizontal="center" vertical="center" wrapText="1"/>
    </xf>
    <xf numFmtId="0" fontId="18" fillId="2" borderId="42" xfId="0" applyFont="1" applyFill="1" applyBorder="1" applyAlignment="1">
      <alignment horizontal="center" vertical="center" wrapText="1"/>
    </xf>
    <xf numFmtId="0" fontId="18" fillId="2" borderId="43" xfId="0" applyFont="1" applyFill="1" applyBorder="1" applyAlignment="1">
      <alignment horizontal="center" vertical="center" wrapText="1"/>
    </xf>
    <xf numFmtId="0" fontId="19" fillId="3" borderId="22" xfId="2" applyFont="1" applyFill="1" applyBorder="1" applyAlignment="1">
      <alignment horizontal="center" vertical="center" wrapText="1"/>
    </xf>
    <xf numFmtId="0" fontId="19" fillId="3" borderId="21" xfId="2" applyFont="1" applyFill="1" applyBorder="1" applyAlignment="1">
      <alignment horizontal="center" vertical="center" wrapText="1"/>
    </xf>
    <xf numFmtId="0" fontId="8" fillId="3" borderId="23" xfId="2" applyFont="1" applyFill="1" applyBorder="1" applyAlignment="1">
      <alignment horizontal="center" vertical="center" wrapText="1"/>
    </xf>
    <xf numFmtId="0" fontId="8" fillId="3" borderId="24" xfId="2" applyFont="1" applyFill="1" applyBorder="1" applyAlignment="1">
      <alignment horizontal="center" vertical="center" wrapText="1"/>
    </xf>
    <xf numFmtId="0" fontId="2" fillId="2" borderId="4" xfId="0" applyFont="1" applyFill="1" applyBorder="1" applyAlignment="1">
      <alignment horizontal="center" wrapText="1"/>
    </xf>
    <xf numFmtId="0" fontId="2" fillId="2" borderId="5" xfId="0" applyFont="1" applyFill="1" applyBorder="1" applyAlignment="1">
      <alignment horizontal="center" wrapText="1"/>
    </xf>
    <xf numFmtId="0" fontId="2" fillId="2" borderId="6" xfId="0" applyFont="1" applyFill="1" applyBorder="1" applyAlignment="1">
      <alignment horizontal="center" wrapText="1"/>
    </xf>
    <xf numFmtId="0" fontId="2" fillId="2" borderId="8" xfId="0" applyFont="1" applyFill="1" applyBorder="1" applyAlignment="1">
      <alignment horizontal="center" wrapText="1"/>
    </xf>
    <xf numFmtId="0" fontId="2" fillId="2" borderId="0" xfId="0" applyFont="1" applyFill="1" applyBorder="1" applyAlignment="1">
      <alignment horizontal="center" wrapText="1"/>
    </xf>
    <xf numFmtId="0" fontId="2" fillId="2" borderId="3" xfId="0" applyFont="1" applyFill="1" applyBorder="1" applyAlignment="1">
      <alignment horizontal="center" wrapText="1"/>
    </xf>
    <xf numFmtId="0" fontId="2" fillId="2" borderId="10" xfId="0" applyFont="1" applyFill="1" applyBorder="1" applyAlignment="1">
      <alignment horizontal="center" wrapText="1"/>
    </xf>
    <xf numFmtId="0" fontId="2" fillId="2" borderId="11" xfId="0" applyFont="1" applyFill="1" applyBorder="1" applyAlignment="1">
      <alignment horizontal="center" wrapText="1"/>
    </xf>
    <xf numFmtId="0" fontId="2" fillId="2" borderId="12" xfId="0" applyFont="1" applyFill="1" applyBorder="1" applyAlignment="1">
      <alignment horizontal="center" wrapText="1"/>
    </xf>
    <xf numFmtId="0" fontId="5" fillId="5" borderId="20" xfId="0" applyFont="1" applyFill="1" applyBorder="1" applyAlignment="1">
      <alignment horizontal="center" vertical="center"/>
    </xf>
    <xf numFmtId="0" fontId="5" fillId="5" borderId="21" xfId="0" applyFont="1" applyFill="1" applyBorder="1" applyAlignment="1">
      <alignment horizontal="center" vertical="center"/>
    </xf>
    <xf numFmtId="0" fontId="7" fillId="2" borderId="1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11" xfId="0" applyFont="1" applyFill="1" applyBorder="1" applyAlignment="1">
      <alignment horizontal="center" vertical="center" wrapText="1"/>
    </xf>
  </cellXfs>
  <cellStyles count="5">
    <cellStyle name="Hipervínculo" xfId="3" builtinId="8"/>
    <cellStyle name="Millares [0]" xfId="4" builtinId="6"/>
    <cellStyle name="Moneda" xfId="1" builtinId="4"/>
    <cellStyle name="Normal" xfId="0" builtinId="0"/>
    <cellStyle name="Normal_CV2005" xfId="2"/>
  </cellStyles>
  <dxfs count="293">
    <dxf>
      <fill>
        <patternFill>
          <bgColor rgb="FFFF00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s>
  <tableStyles count="0" defaultTableStyle="TableStyleMedium2" defaultPivotStyle="PivotStyleLight16"/>
  <colors>
    <mruColors>
      <color rgb="FF00FF00"/>
      <color rgb="FF0000CC"/>
      <color rgb="FFFF0000"/>
      <color rgb="FFB7EF0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1040606</xdr:colOff>
      <xdr:row>2</xdr:row>
      <xdr:rowOff>357187</xdr:rowOff>
    </xdr:to>
    <xdr:pic>
      <xdr:nvPicPr>
        <xdr:cNvPr id="6" name="Imagen 5" descr="d:\colciencias\ylarias\institucionales\PLANEACIÓN\PRESENTACIONES\Logos\LogoCol-TodFullColo-G-01.png">
          <a:extLst>
            <a:ext uri="{FF2B5EF4-FFF2-40B4-BE49-F238E27FC236}">
              <a16:creationId xmlns:a16="http://schemas.microsoft.com/office/drawing/2014/main" xmlns="" id="{00000000-0008-0000-00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735" t="31076" r="44310" b="20223"/>
        <a:stretch/>
      </xdr:blipFill>
      <xdr:spPr bwMode="auto">
        <a:xfrm>
          <a:off x="250031" y="0"/>
          <a:ext cx="4274344" cy="116681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pfchiquillo@colciencias.gov.co" TargetMode="External"/><Relationship Id="rId18" Type="http://schemas.openxmlformats.org/officeDocument/2006/relationships/hyperlink" Target="mailto:mcdiaz@colciencias.gov.co" TargetMode="External"/><Relationship Id="rId26" Type="http://schemas.openxmlformats.org/officeDocument/2006/relationships/hyperlink" Target="mailto:mrobayo@colciencias.gov.co" TargetMode="External"/><Relationship Id="rId39" Type="http://schemas.openxmlformats.org/officeDocument/2006/relationships/hyperlink" Target="mailto:mrobayo@colciencias.gov.co" TargetMode="External"/><Relationship Id="rId21" Type="http://schemas.openxmlformats.org/officeDocument/2006/relationships/hyperlink" Target="mailto:mcdiaz@colciencias.gov.co" TargetMode="External"/><Relationship Id="rId34" Type="http://schemas.openxmlformats.org/officeDocument/2006/relationships/hyperlink" Target="mailto:mrobayo@colciencias.gov.co" TargetMode="External"/><Relationship Id="rId42" Type="http://schemas.openxmlformats.org/officeDocument/2006/relationships/hyperlink" Target="mailto:havelandia@colciencias.gov.co" TargetMode="External"/><Relationship Id="rId47" Type="http://schemas.openxmlformats.org/officeDocument/2006/relationships/hyperlink" Target="mailto:havelandia@colciencias.gov.co" TargetMode="External"/><Relationship Id="rId50" Type="http://schemas.openxmlformats.org/officeDocument/2006/relationships/hyperlink" Target="mailto:havelandia@colciencias.gov.co" TargetMode="External"/><Relationship Id="rId55" Type="http://schemas.openxmlformats.org/officeDocument/2006/relationships/hyperlink" Target="mailto:mcdiaz@colciencias.gov.co" TargetMode="External"/><Relationship Id="rId63" Type="http://schemas.openxmlformats.org/officeDocument/2006/relationships/hyperlink" Target="mailto:mrobayo@colciencias.gov.co" TargetMode="External"/><Relationship Id="rId68" Type="http://schemas.openxmlformats.org/officeDocument/2006/relationships/hyperlink" Target="mailto:rmaldonado@colciencias.gov.co" TargetMode="External"/><Relationship Id="rId76" Type="http://schemas.openxmlformats.org/officeDocument/2006/relationships/hyperlink" Target="mailto:mrobayo@colciencias.gov.co" TargetMode="External"/><Relationship Id="rId84" Type="http://schemas.openxmlformats.org/officeDocument/2006/relationships/hyperlink" Target="mailto:ofigueroa@colciencias.gov.co" TargetMode="External"/><Relationship Id="rId7" Type="http://schemas.openxmlformats.org/officeDocument/2006/relationships/hyperlink" Target="mailto:kltovar@colciencias.gov.co" TargetMode="External"/><Relationship Id="rId71" Type="http://schemas.openxmlformats.org/officeDocument/2006/relationships/hyperlink" Target="mailto:rmaldonado@colciencias.gov.co" TargetMode="External"/><Relationship Id="rId2" Type="http://schemas.openxmlformats.org/officeDocument/2006/relationships/hyperlink" Target="mailto:pfchiquillo@colciencias.gov.co" TargetMode="External"/><Relationship Id="rId16" Type="http://schemas.openxmlformats.org/officeDocument/2006/relationships/hyperlink" Target="mailto:mcdiaz@colciencias.gov.co" TargetMode="External"/><Relationship Id="rId29" Type="http://schemas.openxmlformats.org/officeDocument/2006/relationships/hyperlink" Target="mailto:mrobayo@colciencias.gov.co" TargetMode="External"/><Relationship Id="rId11" Type="http://schemas.openxmlformats.org/officeDocument/2006/relationships/hyperlink" Target="mailto:hgrios@colciencias.gov.co" TargetMode="External"/><Relationship Id="rId24" Type="http://schemas.openxmlformats.org/officeDocument/2006/relationships/hyperlink" Target="mailto:mrobayo@colciencias.gov.co" TargetMode="External"/><Relationship Id="rId32" Type="http://schemas.openxmlformats.org/officeDocument/2006/relationships/hyperlink" Target="mailto:mrobayo@colciencias.gov.co" TargetMode="External"/><Relationship Id="rId37" Type="http://schemas.openxmlformats.org/officeDocument/2006/relationships/hyperlink" Target="mailto:mrobayo@colciencias.gov.co" TargetMode="External"/><Relationship Id="rId40" Type="http://schemas.openxmlformats.org/officeDocument/2006/relationships/hyperlink" Target="mailto:havelandia@colciencias.gov.co" TargetMode="External"/><Relationship Id="rId45" Type="http://schemas.openxmlformats.org/officeDocument/2006/relationships/hyperlink" Target="mailto:havelandia@colciencias.gov.co" TargetMode="External"/><Relationship Id="rId53" Type="http://schemas.openxmlformats.org/officeDocument/2006/relationships/hyperlink" Target="mailto:mrobayo@colciencias.gov.co" TargetMode="External"/><Relationship Id="rId58" Type="http://schemas.openxmlformats.org/officeDocument/2006/relationships/hyperlink" Target="mailto:mrobayo@colciencias.gov.co" TargetMode="External"/><Relationship Id="rId66" Type="http://schemas.openxmlformats.org/officeDocument/2006/relationships/hyperlink" Target="mailto:rmaldonado@colciencias.gov.co" TargetMode="External"/><Relationship Id="rId74" Type="http://schemas.openxmlformats.org/officeDocument/2006/relationships/hyperlink" Target="mailto:rmaldonado@colciencias.gov.co" TargetMode="External"/><Relationship Id="rId79" Type="http://schemas.openxmlformats.org/officeDocument/2006/relationships/hyperlink" Target="mailto:ofigueroa@colciencias.gov.co" TargetMode="External"/><Relationship Id="rId87" Type="http://schemas.openxmlformats.org/officeDocument/2006/relationships/drawing" Target="../drawings/drawing1.xml"/><Relationship Id="rId5" Type="http://schemas.openxmlformats.org/officeDocument/2006/relationships/hyperlink" Target="mailto:kltovar@colciencias.gov.co" TargetMode="External"/><Relationship Id="rId61" Type="http://schemas.openxmlformats.org/officeDocument/2006/relationships/hyperlink" Target="mailto:racastillo@colciencias.gov.co" TargetMode="External"/><Relationship Id="rId82" Type="http://schemas.openxmlformats.org/officeDocument/2006/relationships/hyperlink" Target="mailto:havelandia@colciencias.gov.co" TargetMode="External"/><Relationship Id="rId19" Type="http://schemas.openxmlformats.org/officeDocument/2006/relationships/hyperlink" Target="mailto:mcdiaz@colciencias.gov.co" TargetMode="External"/><Relationship Id="rId4" Type="http://schemas.openxmlformats.org/officeDocument/2006/relationships/hyperlink" Target="mailto:mrobayo@colciencias.gov.co" TargetMode="External"/><Relationship Id="rId9" Type="http://schemas.openxmlformats.org/officeDocument/2006/relationships/hyperlink" Target="mailto:pfchiquillo@colciencias.gov.co" TargetMode="External"/><Relationship Id="rId14" Type="http://schemas.openxmlformats.org/officeDocument/2006/relationships/hyperlink" Target="mailto:havelandia@colciencias.gov.co" TargetMode="External"/><Relationship Id="rId22" Type="http://schemas.openxmlformats.org/officeDocument/2006/relationships/hyperlink" Target="mailto:mrobayo@colciencias.gov.co" TargetMode="External"/><Relationship Id="rId27" Type="http://schemas.openxmlformats.org/officeDocument/2006/relationships/hyperlink" Target="mailto:mrobayo@colciencias.gov.co" TargetMode="External"/><Relationship Id="rId30" Type="http://schemas.openxmlformats.org/officeDocument/2006/relationships/hyperlink" Target="mailto:mrobayo@colciencias.gov.co" TargetMode="External"/><Relationship Id="rId35" Type="http://schemas.openxmlformats.org/officeDocument/2006/relationships/hyperlink" Target="mailto:mrobayo@colciencias.gov.co" TargetMode="External"/><Relationship Id="rId43" Type="http://schemas.openxmlformats.org/officeDocument/2006/relationships/hyperlink" Target="mailto:havelandia@colciencias.gov.co" TargetMode="External"/><Relationship Id="rId48" Type="http://schemas.openxmlformats.org/officeDocument/2006/relationships/hyperlink" Target="mailto:havelandia@colciencias.gov.co" TargetMode="External"/><Relationship Id="rId56" Type="http://schemas.openxmlformats.org/officeDocument/2006/relationships/hyperlink" Target="mailto:mcdiaz@colciencias.gov.co" TargetMode="External"/><Relationship Id="rId64" Type="http://schemas.openxmlformats.org/officeDocument/2006/relationships/hyperlink" Target="mailto:mrobayo@colciencias.gov.co" TargetMode="External"/><Relationship Id="rId69" Type="http://schemas.openxmlformats.org/officeDocument/2006/relationships/hyperlink" Target="mailto:ofigueroa@colciencias.gov.co" TargetMode="External"/><Relationship Id="rId77" Type="http://schemas.openxmlformats.org/officeDocument/2006/relationships/hyperlink" Target="mailto:mrobayo@colciencias.gov.co" TargetMode="External"/><Relationship Id="rId8" Type="http://schemas.openxmlformats.org/officeDocument/2006/relationships/hyperlink" Target="mailto:nrjimenez@colciencias.gov.co" TargetMode="External"/><Relationship Id="rId51" Type="http://schemas.openxmlformats.org/officeDocument/2006/relationships/hyperlink" Target="mailto:havelandia@colciencias.gov.co" TargetMode="External"/><Relationship Id="rId72" Type="http://schemas.openxmlformats.org/officeDocument/2006/relationships/hyperlink" Target="mailto:rmaldonado@colciencias.gov.co" TargetMode="External"/><Relationship Id="rId80" Type="http://schemas.openxmlformats.org/officeDocument/2006/relationships/hyperlink" Target="mailto:ofigueroa@colciencias.gov.co" TargetMode="External"/><Relationship Id="rId85" Type="http://schemas.openxmlformats.org/officeDocument/2006/relationships/hyperlink" Target="mailto:ofigueroa@colciencias.gov.co" TargetMode="External"/><Relationship Id="rId3" Type="http://schemas.openxmlformats.org/officeDocument/2006/relationships/hyperlink" Target="mailto:squinon@colciencias.gov.co" TargetMode="External"/><Relationship Id="rId12" Type="http://schemas.openxmlformats.org/officeDocument/2006/relationships/hyperlink" Target="mailto:hgrios@colciencias.gov.co" TargetMode="External"/><Relationship Id="rId17" Type="http://schemas.openxmlformats.org/officeDocument/2006/relationships/hyperlink" Target="mailto:mcdiaz@colciencias.gov.co" TargetMode="External"/><Relationship Id="rId25" Type="http://schemas.openxmlformats.org/officeDocument/2006/relationships/hyperlink" Target="mailto:mrobayo@colciencias.gov.co" TargetMode="External"/><Relationship Id="rId33" Type="http://schemas.openxmlformats.org/officeDocument/2006/relationships/hyperlink" Target="mailto:mrobayo@colciencias.gov.co" TargetMode="External"/><Relationship Id="rId38" Type="http://schemas.openxmlformats.org/officeDocument/2006/relationships/hyperlink" Target="mailto:mrobayo@colciencias.gov.co" TargetMode="External"/><Relationship Id="rId46" Type="http://schemas.openxmlformats.org/officeDocument/2006/relationships/hyperlink" Target="mailto:havelandia@colciencias.gov.co" TargetMode="External"/><Relationship Id="rId59" Type="http://schemas.openxmlformats.org/officeDocument/2006/relationships/hyperlink" Target="mailto:racastillo@colciencias.gov.co" TargetMode="External"/><Relationship Id="rId67" Type="http://schemas.openxmlformats.org/officeDocument/2006/relationships/hyperlink" Target="mailto:rmaldonado@colciencias.gov.co" TargetMode="External"/><Relationship Id="rId20" Type="http://schemas.openxmlformats.org/officeDocument/2006/relationships/hyperlink" Target="mailto:mcdiaz@colciencias.gov.co" TargetMode="External"/><Relationship Id="rId41" Type="http://schemas.openxmlformats.org/officeDocument/2006/relationships/hyperlink" Target="mailto:havelandia@colciencias.gov.co" TargetMode="External"/><Relationship Id="rId54" Type="http://schemas.openxmlformats.org/officeDocument/2006/relationships/hyperlink" Target="mailto:mrobayo@colciencias.gov.co" TargetMode="External"/><Relationship Id="rId62" Type="http://schemas.openxmlformats.org/officeDocument/2006/relationships/hyperlink" Target="mailto:ofigueroa@colciencias.gov.co" TargetMode="External"/><Relationship Id="rId70" Type="http://schemas.openxmlformats.org/officeDocument/2006/relationships/hyperlink" Target="mailto:rmaldonado@colciencias.gov.co" TargetMode="External"/><Relationship Id="rId75" Type="http://schemas.openxmlformats.org/officeDocument/2006/relationships/hyperlink" Target="mailto:rmaldonado@colciencias.gov.co" TargetMode="External"/><Relationship Id="rId83" Type="http://schemas.openxmlformats.org/officeDocument/2006/relationships/hyperlink" Target="mailto:jponton@colciencias.gov.co" TargetMode="External"/><Relationship Id="rId1" Type="http://schemas.openxmlformats.org/officeDocument/2006/relationships/hyperlink" Target="mailto:aolmos@colciencias.gov.co" TargetMode="External"/><Relationship Id="rId6" Type="http://schemas.openxmlformats.org/officeDocument/2006/relationships/hyperlink" Target="mailto:kltovar@colciencias.gov.co" TargetMode="External"/><Relationship Id="rId15" Type="http://schemas.openxmlformats.org/officeDocument/2006/relationships/hyperlink" Target="mailto:aiprieto@colciencias.gov.co" TargetMode="External"/><Relationship Id="rId23" Type="http://schemas.openxmlformats.org/officeDocument/2006/relationships/hyperlink" Target="mailto:mrobayo@colciencias.gov.co" TargetMode="External"/><Relationship Id="rId28" Type="http://schemas.openxmlformats.org/officeDocument/2006/relationships/hyperlink" Target="mailto:mrobayo@colciencias.gov.co" TargetMode="External"/><Relationship Id="rId36" Type="http://schemas.openxmlformats.org/officeDocument/2006/relationships/hyperlink" Target="mailto:mrobayo@colciencias.gov.co" TargetMode="External"/><Relationship Id="rId49" Type="http://schemas.openxmlformats.org/officeDocument/2006/relationships/hyperlink" Target="mailto:havelandia@colciencias.gov.co" TargetMode="External"/><Relationship Id="rId57" Type="http://schemas.openxmlformats.org/officeDocument/2006/relationships/hyperlink" Target="mailto:mrobayo@colciencias.gov.co" TargetMode="External"/><Relationship Id="rId10" Type="http://schemas.openxmlformats.org/officeDocument/2006/relationships/hyperlink" Target="mailto:pfchiquillo@colciencias.gov.co" TargetMode="External"/><Relationship Id="rId31" Type="http://schemas.openxmlformats.org/officeDocument/2006/relationships/hyperlink" Target="mailto:mrobayo@colciencias.gov.co" TargetMode="External"/><Relationship Id="rId44" Type="http://schemas.openxmlformats.org/officeDocument/2006/relationships/hyperlink" Target="mailto:havelandia@colciencias.gov.co" TargetMode="External"/><Relationship Id="rId52" Type="http://schemas.openxmlformats.org/officeDocument/2006/relationships/hyperlink" Target="mailto:mrobayo@colciencias.gov.co" TargetMode="External"/><Relationship Id="rId60" Type="http://schemas.openxmlformats.org/officeDocument/2006/relationships/hyperlink" Target="mailto:racastillo@colciencias.gov.co" TargetMode="External"/><Relationship Id="rId65" Type="http://schemas.openxmlformats.org/officeDocument/2006/relationships/hyperlink" Target="mailto:rmaldonado@colciencias.gov.co" TargetMode="External"/><Relationship Id="rId73" Type="http://schemas.openxmlformats.org/officeDocument/2006/relationships/hyperlink" Target="mailto:rmaldonado@colciencias.gov.co" TargetMode="External"/><Relationship Id="rId78" Type="http://schemas.openxmlformats.org/officeDocument/2006/relationships/hyperlink" Target="mailto:mrobayo@colciencias.gov.co" TargetMode="External"/><Relationship Id="rId81" Type="http://schemas.openxmlformats.org/officeDocument/2006/relationships/hyperlink" Target="mailto:mrobayo@colciencias.gov.co" TargetMode="External"/><Relationship Id="rId86"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E602"/>
  <sheetViews>
    <sheetView tabSelected="1" zoomScale="50" zoomScaleNormal="50" zoomScaleSheetLayoutView="70" workbookViewId="0">
      <selection activeCell="P9" sqref="P9"/>
    </sheetView>
  </sheetViews>
  <sheetFormatPr baseColWidth="10" defaultColWidth="10.85546875" defaultRowHeight="15" x14ac:dyDescent="0.2"/>
  <cols>
    <col min="1" max="1" width="3.7109375" style="5" customWidth="1"/>
    <col min="2" max="2" width="14.85546875" style="2" customWidth="1"/>
    <col min="3" max="3" width="34" style="2" customWidth="1"/>
    <col min="4" max="4" width="16.140625" style="2" customWidth="1"/>
    <col min="5" max="5" width="15" style="2" customWidth="1"/>
    <col min="6" max="7" width="17.85546875" style="2" customWidth="1"/>
    <col min="8" max="8" width="16.5703125" style="2" customWidth="1"/>
    <col min="9" max="9" width="15.28515625" style="2" customWidth="1"/>
    <col min="10" max="10" width="19.140625" style="2" customWidth="1"/>
    <col min="11" max="11" width="20" style="3" customWidth="1"/>
    <col min="12" max="12" width="18.5703125" style="3" customWidth="1"/>
    <col min="13" max="13" width="20.28515625" style="3" customWidth="1"/>
    <col min="14" max="14" width="18.5703125" style="3" customWidth="1"/>
    <col min="15" max="15" width="20.5703125" style="3" customWidth="1"/>
    <col min="16" max="16" width="25.140625" style="4" customWidth="1"/>
    <col min="17" max="17" width="23.85546875" style="17" customWidth="1"/>
    <col min="18" max="18" width="28" style="17" customWidth="1"/>
    <col min="19" max="19" width="18" style="43" customWidth="1"/>
    <col min="20" max="20" width="17.85546875" style="2" customWidth="1"/>
    <col min="21" max="21" width="17.28515625" style="2" customWidth="1"/>
    <col min="22" max="22" width="20.5703125" style="2" customWidth="1"/>
    <col min="23" max="23" width="20.85546875" style="2" customWidth="1"/>
    <col min="24" max="24" width="11.5703125" style="2" customWidth="1"/>
    <col min="25" max="25" width="19.140625" style="2" customWidth="1"/>
    <col min="26" max="26" width="195.28515625" style="2" customWidth="1"/>
    <col min="27" max="27" width="35.140625" style="2" customWidth="1"/>
    <col min="28" max="265" width="10.85546875" style="2"/>
    <col min="266" max="16384" width="10.85546875" style="1"/>
  </cols>
  <sheetData>
    <row r="1" spans="1:26" ht="31.5" customHeight="1" x14ac:dyDescent="0.2">
      <c r="B1" s="124"/>
      <c r="C1" s="125"/>
      <c r="D1" s="126"/>
      <c r="E1" s="135" t="s">
        <v>10</v>
      </c>
      <c r="F1" s="136"/>
      <c r="G1" s="136"/>
      <c r="H1" s="136"/>
      <c r="I1" s="136"/>
      <c r="J1" s="136"/>
      <c r="K1" s="136"/>
      <c r="L1" s="136"/>
      <c r="M1" s="136"/>
      <c r="N1" s="136"/>
      <c r="O1" s="136"/>
      <c r="P1" s="136"/>
      <c r="Q1" s="136"/>
      <c r="R1" s="136"/>
      <c r="S1" s="136"/>
      <c r="T1" s="136"/>
      <c r="U1" s="136"/>
      <c r="V1" s="136"/>
      <c r="W1" s="136"/>
      <c r="X1" s="136"/>
      <c r="Y1" s="136"/>
      <c r="Z1" s="117" t="s">
        <v>11</v>
      </c>
    </row>
    <row r="2" spans="1:26" ht="31.5" customHeight="1" x14ac:dyDescent="0.2">
      <c r="B2" s="127"/>
      <c r="C2" s="128"/>
      <c r="D2" s="129"/>
      <c r="E2" s="137"/>
      <c r="F2" s="138"/>
      <c r="G2" s="138"/>
      <c r="H2" s="138"/>
      <c r="I2" s="138"/>
      <c r="J2" s="138"/>
      <c r="K2" s="138"/>
      <c r="L2" s="138"/>
      <c r="M2" s="138"/>
      <c r="N2" s="138"/>
      <c r="O2" s="138"/>
      <c r="P2" s="138"/>
      <c r="Q2" s="138"/>
      <c r="R2" s="138"/>
      <c r="S2" s="138"/>
      <c r="T2" s="138"/>
      <c r="U2" s="138"/>
      <c r="V2" s="138"/>
      <c r="W2" s="138"/>
      <c r="X2" s="138"/>
      <c r="Y2" s="138"/>
      <c r="Z2" s="118" t="s">
        <v>387</v>
      </c>
    </row>
    <row r="3" spans="1:26" ht="31.5" customHeight="1" thickBot="1" x14ac:dyDescent="0.25">
      <c r="B3" s="130"/>
      <c r="C3" s="131"/>
      <c r="D3" s="132"/>
      <c r="E3" s="139"/>
      <c r="F3" s="140"/>
      <c r="G3" s="140"/>
      <c r="H3" s="140"/>
      <c r="I3" s="140"/>
      <c r="J3" s="140"/>
      <c r="K3" s="140"/>
      <c r="L3" s="140"/>
      <c r="M3" s="140"/>
      <c r="N3" s="140"/>
      <c r="O3" s="140"/>
      <c r="P3" s="140"/>
      <c r="Q3" s="140"/>
      <c r="R3" s="140"/>
      <c r="S3" s="140"/>
      <c r="T3" s="140"/>
      <c r="U3" s="140"/>
      <c r="V3" s="140"/>
      <c r="W3" s="140"/>
      <c r="X3" s="140"/>
      <c r="Y3" s="140"/>
      <c r="Z3" s="119" t="s">
        <v>428</v>
      </c>
    </row>
    <row r="4" spans="1:26" ht="15.75" customHeight="1" thickBot="1" x14ac:dyDescent="0.25">
      <c r="A4" s="6"/>
      <c r="I4" s="4"/>
      <c r="K4" s="2"/>
      <c r="L4" s="4"/>
      <c r="M4" s="4"/>
      <c r="N4" s="4"/>
      <c r="O4" s="4"/>
    </row>
    <row r="5" spans="1:26" ht="24.75" customHeight="1" thickBot="1" x14ac:dyDescent="0.25">
      <c r="A5" s="6"/>
      <c r="B5" s="133" t="s">
        <v>144</v>
      </c>
      <c r="C5" s="134"/>
      <c r="D5" s="134"/>
      <c r="E5" s="134"/>
      <c r="F5" s="134"/>
      <c r="G5" s="134"/>
      <c r="H5" s="134"/>
      <c r="I5" s="134"/>
      <c r="J5" s="134"/>
      <c r="K5" s="134"/>
      <c r="L5" s="134"/>
      <c r="M5" s="134"/>
      <c r="N5" s="134"/>
      <c r="O5" s="134"/>
      <c r="P5" s="134"/>
      <c r="Q5" s="134"/>
      <c r="R5" s="134"/>
      <c r="S5" s="120" t="s">
        <v>145</v>
      </c>
      <c r="T5" s="121"/>
      <c r="U5" s="122"/>
      <c r="V5" s="122"/>
      <c r="W5" s="122"/>
      <c r="X5" s="122"/>
      <c r="Y5" s="122"/>
      <c r="Z5" s="123"/>
    </row>
    <row r="6" spans="1:26" ht="127.5" customHeight="1" thickBot="1" x14ac:dyDescent="0.25">
      <c r="B6" s="55" t="s">
        <v>9</v>
      </c>
      <c r="C6" s="56" t="s">
        <v>8</v>
      </c>
      <c r="D6" s="56" t="s">
        <v>7</v>
      </c>
      <c r="E6" s="56" t="s">
        <v>12</v>
      </c>
      <c r="F6" s="56" t="s">
        <v>6</v>
      </c>
      <c r="G6" s="56" t="s">
        <v>427</v>
      </c>
      <c r="H6" s="56" t="s">
        <v>5</v>
      </c>
      <c r="I6" s="56" t="s">
        <v>4</v>
      </c>
      <c r="J6" s="56" t="s">
        <v>3</v>
      </c>
      <c r="K6" s="56" t="s">
        <v>2</v>
      </c>
      <c r="L6" s="56" t="s">
        <v>1</v>
      </c>
      <c r="M6" s="56" t="s">
        <v>0</v>
      </c>
      <c r="N6" s="56" t="s">
        <v>13</v>
      </c>
      <c r="O6" s="56" t="s">
        <v>14</v>
      </c>
      <c r="P6" s="56" t="s">
        <v>15</v>
      </c>
      <c r="Q6" s="56" t="s">
        <v>16</v>
      </c>
      <c r="R6" s="57" t="s">
        <v>17</v>
      </c>
      <c r="S6" s="58" t="s">
        <v>159</v>
      </c>
      <c r="T6" s="59" t="s">
        <v>386</v>
      </c>
      <c r="U6" s="59" t="s">
        <v>163</v>
      </c>
      <c r="V6" s="59" t="s">
        <v>160</v>
      </c>
      <c r="W6" s="59" t="s">
        <v>161</v>
      </c>
      <c r="X6" s="59" t="s">
        <v>162</v>
      </c>
      <c r="Y6" s="59" t="s">
        <v>165</v>
      </c>
      <c r="Z6" s="60" t="s">
        <v>158</v>
      </c>
    </row>
    <row r="7" spans="1:26" ht="97.15" customHeight="1" x14ac:dyDescent="0.2">
      <c r="B7" s="20">
        <v>80101500</v>
      </c>
      <c r="C7" s="110" t="s">
        <v>18</v>
      </c>
      <c r="D7" s="24" t="s">
        <v>19</v>
      </c>
      <c r="E7" s="24" t="s">
        <v>19</v>
      </c>
      <c r="F7" s="21">
        <v>6</v>
      </c>
      <c r="G7" s="76"/>
      <c r="H7" s="21" t="s">
        <v>20</v>
      </c>
      <c r="I7" s="21" t="s">
        <v>21</v>
      </c>
      <c r="J7" s="27">
        <f>(300786330+34168362)*6</f>
        <v>2009728152</v>
      </c>
      <c r="K7" s="27">
        <f>(300786330+34168362)*6</f>
        <v>2009728152</v>
      </c>
      <c r="L7" s="21" t="s">
        <v>22</v>
      </c>
      <c r="M7" s="21" t="s">
        <v>23</v>
      </c>
      <c r="N7" s="21" t="s">
        <v>27</v>
      </c>
      <c r="O7" s="21" t="s">
        <v>24</v>
      </c>
      <c r="P7" s="21" t="s">
        <v>229</v>
      </c>
      <c r="Q7" s="21" t="s">
        <v>228</v>
      </c>
      <c r="R7" s="50" t="s">
        <v>227</v>
      </c>
      <c r="S7" s="86" t="s">
        <v>130</v>
      </c>
      <c r="T7" s="87" t="s">
        <v>421</v>
      </c>
      <c r="U7" s="87"/>
      <c r="V7" s="112"/>
      <c r="W7" s="113"/>
      <c r="X7" s="87"/>
      <c r="Y7" s="114"/>
      <c r="Z7" s="91" t="s">
        <v>135</v>
      </c>
    </row>
    <row r="8" spans="1:26" ht="99" customHeight="1" x14ac:dyDescent="0.2">
      <c r="B8" s="25">
        <v>80101506</v>
      </c>
      <c r="C8" s="111" t="s">
        <v>25</v>
      </c>
      <c r="D8" s="11" t="s">
        <v>19</v>
      </c>
      <c r="E8" s="11" t="s">
        <v>23</v>
      </c>
      <c r="F8" s="11">
        <v>12</v>
      </c>
      <c r="G8" s="77"/>
      <c r="H8" s="11" t="s">
        <v>20</v>
      </c>
      <c r="I8" s="11" t="s">
        <v>26</v>
      </c>
      <c r="J8" s="28">
        <v>7227246017</v>
      </c>
      <c r="K8" s="28">
        <v>7227246017</v>
      </c>
      <c r="L8" s="11" t="s">
        <v>22</v>
      </c>
      <c r="M8" s="11" t="s">
        <v>23</v>
      </c>
      <c r="N8" s="9" t="s">
        <v>27</v>
      </c>
      <c r="O8" s="9" t="s">
        <v>24</v>
      </c>
      <c r="P8" s="11" t="s">
        <v>28</v>
      </c>
      <c r="Q8" s="11" t="s">
        <v>29</v>
      </c>
      <c r="R8" s="51" t="s">
        <v>30</v>
      </c>
      <c r="S8" s="53" t="s">
        <v>130</v>
      </c>
      <c r="T8" s="40" t="s">
        <v>421</v>
      </c>
      <c r="U8" s="40"/>
      <c r="V8" s="31"/>
      <c r="W8" s="32"/>
      <c r="X8" s="40"/>
      <c r="Y8" s="33"/>
      <c r="Z8" s="8" t="s">
        <v>133</v>
      </c>
    </row>
    <row r="9" spans="1:26" ht="108.75" customHeight="1" x14ac:dyDescent="0.2">
      <c r="B9" s="25">
        <v>80101506</v>
      </c>
      <c r="C9" s="111" t="s">
        <v>31</v>
      </c>
      <c r="D9" s="11" t="s">
        <v>19</v>
      </c>
      <c r="E9" s="11" t="s">
        <v>23</v>
      </c>
      <c r="F9" s="11">
        <v>12</v>
      </c>
      <c r="G9" s="77"/>
      <c r="H9" s="11" t="s">
        <v>20</v>
      </c>
      <c r="I9" s="11" t="s">
        <v>26</v>
      </c>
      <c r="J9" s="28">
        <f>7817084500+75000000+75000000</f>
        <v>7967084500</v>
      </c>
      <c r="K9" s="28">
        <f>7817084500+75000000+75000000</f>
        <v>7967084500</v>
      </c>
      <c r="L9" s="11" t="s">
        <v>22</v>
      </c>
      <c r="M9" s="11" t="s">
        <v>23</v>
      </c>
      <c r="N9" s="9" t="s">
        <v>27</v>
      </c>
      <c r="O9" s="9" t="s">
        <v>24</v>
      </c>
      <c r="P9" s="11" t="s">
        <v>28</v>
      </c>
      <c r="Q9" s="11" t="s">
        <v>29</v>
      </c>
      <c r="R9" s="51" t="s">
        <v>30</v>
      </c>
      <c r="S9" s="53" t="s">
        <v>130</v>
      </c>
      <c r="T9" s="40" t="s">
        <v>421</v>
      </c>
      <c r="U9" s="40"/>
      <c r="V9" s="31"/>
      <c r="W9" s="32"/>
      <c r="X9" s="40"/>
      <c r="Y9" s="33"/>
      <c r="Z9" s="8" t="s">
        <v>134</v>
      </c>
    </row>
    <row r="10" spans="1:26" ht="95.25" customHeight="1" x14ac:dyDescent="0.2">
      <c r="B10" s="22">
        <v>82101500</v>
      </c>
      <c r="C10" s="10" t="s">
        <v>137</v>
      </c>
      <c r="D10" s="13" t="s">
        <v>19</v>
      </c>
      <c r="E10" s="13" t="s">
        <v>19</v>
      </c>
      <c r="F10" s="9">
        <v>11</v>
      </c>
      <c r="G10" s="42"/>
      <c r="H10" s="9" t="s">
        <v>32</v>
      </c>
      <c r="I10" s="9" t="s">
        <v>26</v>
      </c>
      <c r="J10" s="28">
        <v>3000000</v>
      </c>
      <c r="K10" s="28">
        <v>3000000</v>
      </c>
      <c r="L10" s="9" t="s">
        <v>22</v>
      </c>
      <c r="M10" s="9" t="s">
        <v>23</v>
      </c>
      <c r="N10" s="9" t="s">
        <v>27</v>
      </c>
      <c r="O10" s="9" t="s">
        <v>24</v>
      </c>
      <c r="P10" s="9" t="s">
        <v>28</v>
      </c>
      <c r="Q10" s="9" t="s">
        <v>33</v>
      </c>
      <c r="R10" s="51" t="s">
        <v>30</v>
      </c>
      <c r="S10" s="53" t="s">
        <v>130</v>
      </c>
      <c r="T10" s="40" t="s">
        <v>421</v>
      </c>
      <c r="U10" s="40"/>
      <c r="V10" s="31"/>
      <c r="W10" s="32"/>
      <c r="X10" s="40"/>
      <c r="Y10" s="33"/>
      <c r="Z10" s="8" t="s">
        <v>136</v>
      </c>
    </row>
    <row r="11" spans="1:26" ht="114.75" customHeight="1" x14ac:dyDescent="0.2">
      <c r="B11" s="22">
        <v>80130000</v>
      </c>
      <c r="C11" s="18" t="s">
        <v>138</v>
      </c>
      <c r="D11" s="13" t="s">
        <v>19</v>
      </c>
      <c r="E11" s="13" t="s">
        <v>19</v>
      </c>
      <c r="F11" s="9">
        <v>12</v>
      </c>
      <c r="G11" s="42" t="s">
        <v>441</v>
      </c>
      <c r="H11" s="9" t="s">
        <v>34</v>
      </c>
      <c r="I11" s="9" t="s">
        <v>26</v>
      </c>
      <c r="J11" s="28">
        <v>2223400</v>
      </c>
      <c r="K11" s="28">
        <v>2223400</v>
      </c>
      <c r="L11" s="9" t="s">
        <v>22</v>
      </c>
      <c r="M11" s="9" t="s">
        <v>23</v>
      </c>
      <c r="N11" s="9" t="s">
        <v>27</v>
      </c>
      <c r="O11" s="9" t="s">
        <v>24</v>
      </c>
      <c r="P11" s="9" t="s">
        <v>226</v>
      </c>
      <c r="Q11" s="9" t="s">
        <v>35</v>
      </c>
      <c r="R11" s="51" t="s">
        <v>210</v>
      </c>
      <c r="S11" s="53" t="s">
        <v>130</v>
      </c>
      <c r="T11" s="40" t="s">
        <v>421</v>
      </c>
      <c r="U11" s="40">
        <v>2044113</v>
      </c>
      <c r="V11" s="31" t="s">
        <v>434</v>
      </c>
      <c r="W11" s="32">
        <v>195165</v>
      </c>
      <c r="X11" s="40">
        <v>16717</v>
      </c>
      <c r="Y11" s="33">
        <v>42755</v>
      </c>
      <c r="Z11" s="8" t="s">
        <v>136</v>
      </c>
    </row>
    <row r="12" spans="1:26" ht="103.5" customHeight="1" x14ac:dyDescent="0.2">
      <c r="B12" s="22">
        <v>80101504</v>
      </c>
      <c r="C12" s="10" t="s">
        <v>37</v>
      </c>
      <c r="D12" s="13" t="s">
        <v>19</v>
      </c>
      <c r="E12" s="13" t="s">
        <v>38</v>
      </c>
      <c r="F12" s="9">
        <v>11</v>
      </c>
      <c r="G12" s="42" t="s">
        <v>442</v>
      </c>
      <c r="H12" s="9" t="s">
        <v>20</v>
      </c>
      <c r="I12" s="9" t="s">
        <v>39</v>
      </c>
      <c r="J12" s="29">
        <v>300000000</v>
      </c>
      <c r="K12" s="29">
        <v>300000000</v>
      </c>
      <c r="L12" s="9" t="s">
        <v>22</v>
      </c>
      <c r="M12" s="9" t="s">
        <v>23</v>
      </c>
      <c r="N12" s="9" t="s">
        <v>27</v>
      </c>
      <c r="O12" s="9" t="s">
        <v>24</v>
      </c>
      <c r="P12" s="9" t="s">
        <v>40</v>
      </c>
      <c r="Q12" s="9" t="s">
        <v>41</v>
      </c>
      <c r="R12" s="52" t="s">
        <v>42</v>
      </c>
      <c r="S12" s="53" t="s">
        <v>130</v>
      </c>
      <c r="T12" s="40" t="s">
        <v>421</v>
      </c>
      <c r="U12" s="40">
        <v>204510</v>
      </c>
      <c r="V12" s="31" t="s">
        <v>177</v>
      </c>
      <c r="W12" s="32">
        <v>19621778.875</v>
      </c>
      <c r="X12" s="40" t="s">
        <v>176</v>
      </c>
      <c r="Y12" s="33">
        <v>42832</v>
      </c>
      <c r="Z12" s="8" t="s">
        <v>132</v>
      </c>
    </row>
    <row r="13" spans="1:26" ht="202.5" customHeight="1" x14ac:dyDescent="0.2">
      <c r="B13" s="22">
        <v>81112502</v>
      </c>
      <c r="C13" s="18" t="s">
        <v>43</v>
      </c>
      <c r="D13" s="13" t="s">
        <v>19</v>
      </c>
      <c r="E13" s="13" t="s">
        <v>19</v>
      </c>
      <c r="F13" s="9" t="s">
        <v>44</v>
      </c>
      <c r="G13" s="42" t="s">
        <v>457</v>
      </c>
      <c r="H13" s="9" t="s">
        <v>20</v>
      </c>
      <c r="I13" s="9" t="s">
        <v>39</v>
      </c>
      <c r="J13" s="28">
        <v>63961320</v>
      </c>
      <c r="K13" s="28">
        <v>63961320</v>
      </c>
      <c r="L13" s="9" t="s">
        <v>22</v>
      </c>
      <c r="M13" s="9" t="s">
        <v>23</v>
      </c>
      <c r="N13" s="9" t="s">
        <v>27</v>
      </c>
      <c r="O13" s="9" t="s">
        <v>24</v>
      </c>
      <c r="P13" s="9" t="s">
        <v>45</v>
      </c>
      <c r="Q13" s="9" t="s">
        <v>46</v>
      </c>
      <c r="R13" s="51" t="s">
        <v>47</v>
      </c>
      <c r="S13" s="53" t="s">
        <v>130</v>
      </c>
      <c r="T13" s="40" t="s">
        <v>421</v>
      </c>
      <c r="U13" s="40" t="s">
        <v>459</v>
      </c>
      <c r="V13" s="31" t="s">
        <v>436</v>
      </c>
      <c r="W13" s="32">
        <v>63961320</v>
      </c>
      <c r="X13" s="40">
        <v>16817</v>
      </c>
      <c r="Y13" s="33" t="s">
        <v>460</v>
      </c>
      <c r="Z13" s="8" t="s">
        <v>131</v>
      </c>
    </row>
    <row r="14" spans="1:26" ht="117.75" customHeight="1" x14ac:dyDescent="0.2">
      <c r="B14" s="22">
        <v>81111500</v>
      </c>
      <c r="C14" s="18" t="s">
        <v>48</v>
      </c>
      <c r="D14" s="13" t="s">
        <v>19</v>
      </c>
      <c r="E14" s="14" t="s">
        <v>38</v>
      </c>
      <c r="F14" s="9" t="s">
        <v>49</v>
      </c>
      <c r="G14" s="42" t="s">
        <v>458</v>
      </c>
      <c r="H14" s="9" t="s">
        <v>20</v>
      </c>
      <c r="I14" s="9" t="s">
        <v>39</v>
      </c>
      <c r="J14" s="28">
        <v>560000000</v>
      </c>
      <c r="K14" s="28">
        <v>560000000</v>
      </c>
      <c r="L14" s="9" t="s">
        <v>22</v>
      </c>
      <c r="M14" s="9" t="s">
        <v>23</v>
      </c>
      <c r="N14" s="9" t="s">
        <v>27</v>
      </c>
      <c r="O14" s="9" t="s">
        <v>24</v>
      </c>
      <c r="P14" s="9" t="s">
        <v>45</v>
      </c>
      <c r="Q14" s="9" t="s">
        <v>46</v>
      </c>
      <c r="R14" s="51" t="s">
        <v>47</v>
      </c>
      <c r="S14" s="86" t="s">
        <v>130</v>
      </c>
      <c r="T14" s="87" t="s">
        <v>421</v>
      </c>
      <c r="U14" s="87" t="s">
        <v>167</v>
      </c>
      <c r="V14" s="88" t="s">
        <v>438</v>
      </c>
      <c r="W14" s="89">
        <v>560000000</v>
      </c>
      <c r="X14" s="87">
        <v>16017</v>
      </c>
      <c r="Y14" s="90">
        <v>42780</v>
      </c>
      <c r="Z14" s="91" t="s">
        <v>131</v>
      </c>
    </row>
    <row r="15" spans="1:26" ht="328.15" customHeight="1" x14ac:dyDescent="0.2">
      <c r="B15" s="22">
        <v>80141600</v>
      </c>
      <c r="C15" s="18" t="s">
        <v>50</v>
      </c>
      <c r="D15" s="61" t="s">
        <v>108</v>
      </c>
      <c r="E15" s="13" t="s">
        <v>108</v>
      </c>
      <c r="F15" s="9">
        <v>12</v>
      </c>
      <c r="G15" s="42"/>
      <c r="H15" s="9" t="s">
        <v>239</v>
      </c>
      <c r="I15" s="9" t="s">
        <v>21</v>
      </c>
      <c r="J15" s="29">
        <v>400000000</v>
      </c>
      <c r="K15" s="29">
        <v>400000000</v>
      </c>
      <c r="L15" s="9" t="s">
        <v>22</v>
      </c>
      <c r="M15" s="9" t="s">
        <v>23</v>
      </c>
      <c r="N15" s="9" t="s">
        <v>27</v>
      </c>
      <c r="O15" s="9" t="s">
        <v>24</v>
      </c>
      <c r="P15" s="9" t="s">
        <v>229</v>
      </c>
      <c r="Q15" s="9" t="s">
        <v>228</v>
      </c>
      <c r="R15" s="52" t="s">
        <v>227</v>
      </c>
      <c r="S15" s="53" t="s">
        <v>130</v>
      </c>
      <c r="T15" s="40" t="s">
        <v>421</v>
      </c>
      <c r="U15" s="40" t="s">
        <v>246</v>
      </c>
      <c r="V15" s="31" t="s">
        <v>247</v>
      </c>
      <c r="W15" s="32">
        <v>14945000</v>
      </c>
      <c r="X15" s="40">
        <v>34117</v>
      </c>
      <c r="Y15" s="33">
        <v>42933</v>
      </c>
      <c r="Z15" s="8" t="s">
        <v>278</v>
      </c>
    </row>
    <row r="16" spans="1:26" ht="105.75" customHeight="1" x14ac:dyDescent="0.2">
      <c r="B16" s="22">
        <v>52131501</v>
      </c>
      <c r="C16" s="18" t="s">
        <v>51</v>
      </c>
      <c r="D16" s="13" t="s">
        <v>38</v>
      </c>
      <c r="E16" s="13" t="s">
        <v>38</v>
      </c>
      <c r="F16" s="9">
        <v>1</v>
      </c>
      <c r="G16" s="42"/>
      <c r="H16" s="9" t="s">
        <v>52</v>
      </c>
      <c r="I16" s="9" t="s">
        <v>21</v>
      </c>
      <c r="J16" s="29">
        <v>16393125</v>
      </c>
      <c r="K16" s="29">
        <v>16393125</v>
      </c>
      <c r="L16" s="9" t="s">
        <v>22</v>
      </c>
      <c r="M16" s="9" t="s">
        <v>23</v>
      </c>
      <c r="N16" s="9" t="s">
        <v>27</v>
      </c>
      <c r="O16" s="9" t="s">
        <v>24</v>
      </c>
      <c r="P16" s="9" t="s">
        <v>229</v>
      </c>
      <c r="Q16" s="9" t="s">
        <v>228</v>
      </c>
      <c r="R16" s="52" t="s">
        <v>227</v>
      </c>
      <c r="S16" s="53" t="s">
        <v>130</v>
      </c>
      <c r="T16" s="40" t="s">
        <v>421</v>
      </c>
      <c r="U16" s="40"/>
      <c r="V16" s="41"/>
      <c r="W16" s="115"/>
      <c r="X16" s="40"/>
      <c r="Y16" s="116"/>
      <c r="Z16" s="8" t="s">
        <v>182</v>
      </c>
    </row>
    <row r="17" spans="2:26" ht="96" customHeight="1" x14ac:dyDescent="0.2">
      <c r="B17" s="22">
        <v>45111609</v>
      </c>
      <c r="C17" s="18" t="s">
        <v>53</v>
      </c>
      <c r="D17" s="13" t="s">
        <v>38</v>
      </c>
      <c r="E17" s="13" t="s">
        <v>38</v>
      </c>
      <c r="F17" s="9">
        <v>1</v>
      </c>
      <c r="G17" s="42"/>
      <c r="H17" s="9" t="s">
        <v>52</v>
      </c>
      <c r="I17" s="9" t="s">
        <v>21</v>
      </c>
      <c r="J17" s="29">
        <v>4500000</v>
      </c>
      <c r="K17" s="29">
        <v>4500000</v>
      </c>
      <c r="L17" s="9" t="s">
        <v>22</v>
      </c>
      <c r="M17" s="9" t="s">
        <v>23</v>
      </c>
      <c r="N17" s="9" t="s">
        <v>27</v>
      </c>
      <c r="O17" s="9" t="s">
        <v>24</v>
      </c>
      <c r="P17" s="9" t="s">
        <v>229</v>
      </c>
      <c r="Q17" s="9" t="s">
        <v>228</v>
      </c>
      <c r="R17" s="52" t="s">
        <v>227</v>
      </c>
      <c r="S17" s="53" t="s">
        <v>129</v>
      </c>
      <c r="T17" s="40" t="s">
        <v>425</v>
      </c>
      <c r="U17" s="40" t="s">
        <v>425</v>
      </c>
      <c r="V17" s="40" t="s">
        <v>425</v>
      </c>
      <c r="W17" s="40" t="s">
        <v>425</v>
      </c>
      <c r="X17" s="40" t="s">
        <v>425</v>
      </c>
      <c r="Y17" s="40" t="s">
        <v>425</v>
      </c>
      <c r="Z17" s="8" t="s">
        <v>183</v>
      </c>
    </row>
    <row r="18" spans="2:26" ht="111.75" customHeight="1" x14ac:dyDescent="0.2">
      <c r="B18" s="22">
        <v>52161505</v>
      </c>
      <c r="C18" s="18" t="s">
        <v>54</v>
      </c>
      <c r="D18" s="13" t="s">
        <v>38</v>
      </c>
      <c r="E18" s="13" t="s">
        <v>38</v>
      </c>
      <c r="F18" s="9">
        <v>1</v>
      </c>
      <c r="G18" s="42"/>
      <c r="H18" s="9" t="s">
        <v>52</v>
      </c>
      <c r="I18" s="9" t="s">
        <v>21</v>
      </c>
      <c r="J18" s="29">
        <v>6000000</v>
      </c>
      <c r="K18" s="29">
        <v>6000000</v>
      </c>
      <c r="L18" s="9" t="s">
        <v>22</v>
      </c>
      <c r="M18" s="9" t="s">
        <v>23</v>
      </c>
      <c r="N18" s="9" t="s">
        <v>27</v>
      </c>
      <c r="O18" s="9" t="s">
        <v>24</v>
      </c>
      <c r="P18" s="9" t="s">
        <v>229</v>
      </c>
      <c r="Q18" s="9" t="s">
        <v>228</v>
      </c>
      <c r="R18" s="52" t="s">
        <v>227</v>
      </c>
      <c r="S18" s="53" t="s">
        <v>129</v>
      </c>
      <c r="T18" s="40" t="s">
        <v>425</v>
      </c>
      <c r="U18" s="40" t="s">
        <v>425</v>
      </c>
      <c r="V18" s="40" t="s">
        <v>425</v>
      </c>
      <c r="W18" s="40" t="s">
        <v>425</v>
      </c>
      <c r="X18" s="40" t="s">
        <v>425</v>
      </c>
      <c r="Y18" s="40" t="s">
        <v>425</v>
      </c>
      <c r="Z18" s="8" t="s">
        <v>183</v>
      </c>
    </row>
    <row r="19" spans="2:26" ht="92.25" customHeight="1" x14ac:dyDescent="0.2">
      <c r="B19" s="22">
        <v>56101710</v>
      </c>
      <c r="C19" s="18" t="s">
        <v>55</v>
      </c>
      <c r="D19" s="13" t="s">
        <v>38</v>
      </c>
      <c r="E19" s="13" t="s">
        <v>38</v>
      </c>
      <c r="F19" s="9">
        <v>1</v>
      </c>
      <c r="G19" s="42"/>
      <c r="H19" s="9" t="s">
        <v>52</v>
      </c>
      <c r="I19" s="9" t="s">
        <v>21</v>
      </c>
      <c r="J19" s="29">
        <v>3000000</v>
      </c>
      <c r="K19" s="29">
        <v>3000000</v>
      </c>
      <c r="L19" s="9" t="s">
        <v>22</v>
      </c>
      <c r="M19" s="9" t="s">
        <v>23</v>
      </c>
      <c r="N19" s="9" t="s">
        <v>27</v>
      </c>
      <c r="O19" s="9" t="s">
        <v>24</v>
      </c>
      <c r="P19" s="9" t="s">
        <v>229</v>
      </c>
      <c r="Q19" s="9" t="s">
        <v>228</v>
      </c>
      <c r="R19" s="52" t="s">
        <v>227</v>
      </c>
      <c r="S19" s="53" t="s">
        <v>129</v>
      </c>
      <c r="T19" s="40" t="s">
        <v>425</v>
      </c>
      <c r="U19" s="40" t="s">
        <v>425</v>
      </c>
      <c r="V19" s="40" t="s">
        <v>425</v>
      </c>
      <c r="W19" s="40" t="s">
        <v>425</v>
      </c>
      <c r="X19" s="40" t="s">
        <v>425</v>
      </c>
      <c r="Y19" s="40" t="s">
        <v>425</v>
      </c>
      <c r="Z19" s="8" t="s">
        <v>183</v>
      </c>
    </row>
    <row r="20" spans="2:26" ht="93" customHeight="1" x14ac:dyDescent="0.2">
      <c r="B20" s="22">
        <v>45121506</v>
      </c>
      <c r="C20" s="18" t="s">
        <v>56</v>
      </c>
      <c r="D20" s="13" t="s">
        <v>38</v>
      </c>
      <c r="E20" s="13" t="s">
        <v>38</v>
      </c>
      <c r="F20" s="9">
        <v>1</v>
      </c>
      <c r="G20" s="42"/>
      <c r="H20" s="9" t="s">
        <v>52</v>
      </c>
      <c r="I20" s="9" t="s">
        <v>21</v>
      </c>
      <c r="J20" s="29">
        <v>4500000</v>
      </c>
      <c r="K20" s="29">
        <v>4500000</v>
      </c>
      <c r="L20" s="9" t="s">
        <v>22</v>
      </c>
      <c r="M20" s="9" t="s">
        <v>23</v>
      </c>
      <c r="N20" s="9" t="s">
        <v>27</v>
      </c>
      <c r="O20" s="9" t="s">
        <v>24</v>
      </c>
      <c r="P20" s="9" t="s">
        <v>229</v>
      </c>
      <c r="Q20" s="9" t="s">
        <v>228</v>
      </c>
      <c r="R20" s="52" t="s">
        <v>227</v>
      </c>
      <c r="S20" s="53" t="s">
        <v>129</v>
      </c>
      <c r="T20" s="40" t="s">
        <v>425</v>
      </c>
      <c r="U20" s="40" t="s">
        <v>425</v>
      </c>
      <c r="V20" s="40" t="s">
        <v>425</v>
      </c>
      <c r="W20" s="40" t="s">
        <v>425</v>
      </c>
      <c r="X20" s="40" t="s">
        <v>425</v>
      </c>
      <c r="Y20" s="40" t="s">
        <v>425</v>
      </c>
      <c r="Z20" s="8" t="s">
        <v>183</v>
      </c>
    </row>
    <row r="21" spans="2:26" ht="409.6" customHeight="1" x14ac:dyDescent="0.2">
      <c r="B21" s="22">
        <v>72121103</v>
      </c>
      <c r="C21" s="18" t="s">
        <v>347</v>
      </c>
      <c r="D21" s="13" t="s">
        <v>367</v>
      </c>
      <c r="E21" s="13" t="s">
        <v>123</v>
      </c>
      <c r="F21" s="9">
        <v>2</v>
      </c>
      <c r="G21" s="42" t="s">
        <v>469</v>
      </c>
      <c r="H21" s="9" t="s">
        <v>240</v>
      </c>
      <c r="I21" s="9" t="s">
        <v>21</v>
      </c>
      <c r="J21" s="29">
        <v>40000000</v>
      </c>
      <c r="K21" s="29">
        <v>40000000</v>
      </c>
      <c r="L21" s="9" t="s">
        <v>22</v>
      </c>
      <c r="M21" s="9" t="s">
        <v>23</v>
      </c>
      <c r="N21" s="9" t="s">
        <v>27</v>
      </c>
      <c r="O21" s="9" t="s">
        <v>24</v>
      </c>
      <c r="P21" s="9" t="s">
        <v>229</v>
      </c>
      <c r="Q21" s="9" t="s">
        <v>228</v>
      </c>
      <c r="R21" s="52" t="s">
        <v>227</v>
      </c>
      <c r="S21" s="53" t="s">
        <v>130</v>
      </c>
      <c r="T21" s="79">
        <v>43021</v>
      </c>
      <c r="U21" s="40" t="s">
        <v>499</v>
      </c>
      <c r="V21" s="31" t="s">
        <v>410</v>
      </c>
      <c r="W21" s="32" t="s">
        <v>512</v>
      </c>
      <c r="X21" s="100">
        <v>12617</v>
      </c>
      <c r="Y21" s="32" t="s">
        <v>513</v>
      </c>
      <c r="Z21" s="8" t="s">
        <v>530</v>
      </c>
    </row>
    <row r="22" spans="2:26" ht="306" customHeight="1" x14ac:dyDescent="0.2">
      <c r="B22" s="22">
        <v>72121103</v>
      </c>
      <c r="C22" s="18" t="s">
        <v>235</v>
      </c>
      <c r="D22" s="13" t="s">
        <v>103</v>
      </c>
      <c r="E22" s="13" t="s">
        <v>103</v>
      </c>
      <c r="F22" s="9">
        <v>2</v>
      </c>
      <c r="G22" s="42"/>
      <c r="H22" s="9" t="s">
        <v>240</v>
      </c>
      <c r="I22" s="9" t="s">
        <v>21</v>
      </c>
      <c r="J22" s="29">
        <v>25000000</v>
      </c>
      <c r="K22" s="29">
        <v>25000000</v>
      </c>
      <c r="L22" s="9" t="s">
        <v>22</v>
      </c>
      <c r="M22" s="9" t="s">
        <v>23</v>
      </c>
      <c r="N22" s="9" t="s">
        <v>27</v>
      </c>
      <c r="O22" s="9" t="s">
        <v>24</v>
      </c>
      <c r="P22" s="9" t="s">
        <v>229</v>
      </c>
      <c r="Q22" s="9" t="s">
        <v>228</v>
      </c>
      <c r="R22" s="52" t="s">
        <v>227</v>
      </c>
      <c r="S22" s="53" t="s">
        <v>171</v>
      </c>
      <c r="T22" s="40" t="s">
        <v>380</v>
      </c>
      <c r="U22" s="40" t="s">
        <v>380</v>
      </c>
      <c r="V22" s="40" t="s">
        <v>380</v>
      </c>
      <c r="W22" s="40" t="s">
        <v>380</v>
      </c>
      <c r="X22" s="40" t="s">
        <v>380</v>
      </c>
      <c r="Y22" s="40" t="s">
        <v>380</v>
      </c>
      <c r="Z22" s="8" t="s">
        <v>287</v>
      </c>
    </row>
    <row r="23" spans="2:26" ht="93.75" customHeight="1" x14ac:dyDescent="0.2">
      <c r="B23" s="22">
        <v>82141602</v>
      </c>
      <c r="C23" s="18" t="s">
        <v>57</v>
      </c>
      <c r="D23" s="13" t="s">
        <v>38</v>
      </c>
      <c r="E23" s="13" t="s">
        <v>38</v>
      </c>
      <c r="F23" s="9">
        <v>2</v>
      </c>
      <c r="G23" s="42"/>
      <c r="H23" s="9" t="s">
        <v>52</v>
      </c>
      <c r="I23" s="9" t="s">
        <v>21</v>
      </c>
      <c r="J23" s="29">
        <v>20000000</v>
      </c>
      <c r="K23" s="29">
        <v>20000000</v>
      </c>
      <c r="L23" s="9" t="s">
        <v>22</v>
      </c>
      <c r="M23" s="9" t="s">
        <v>23</v>
      </c>
      <c r="N23" s="9" t="s">
        <v>27</v>
      </c>
      <c r="O23" s="9" t="s">
        <v>24</v>
      </c>
      <c r="P23" s="9" t="s">
        <v>229</v>
      </c>
      <c r="Q23" s="9" t="s">
        <v>228</v>
      </c>
      <c r="R23" s="52" t="s">
        <v>227</v>
      </c>
      <c r="S23" s="86" t="s">
        <v>129</v>
      </c>
      <c r="T23" s="87" t="s">
        <v>425</v>
      </c>
      <c r="U23" s="87" t="s">
        <v>425</v>
      </c>
      <c r="V23" s="87" t="s">
        <v>425</v>
      </c>
      <c r="W23" s="87" t="s">
        <v>425</v>
      </c>
      <c r="X23" s="87" t="s">
        <v>425</v>
      </c>
      <c r="Y23" s="87" t="s">
        <v>425</v>
      </c>
      <c r="Z23" s="91" t="s">
        <v>183</v>
      </c>
    </row>
    <row r="24" spans="2:26" ht="90.75" customHeight="1" x14ac:dyDescent="0.2">
      <c r="B24" s="26">
        <v>92121504</v>
      </c>
      <c r="C24" s="18" t="s">
        <v>146</v>
      </c>
      <c r="D24" s="13" t="s">
        <v>38</v>
      </c>
      <c r="E24" s="13" t="s">
        <v>66</v>
      </c>
      <c r="F24" s="9" t="s">
        <v>58</v>
      </c>
      <c r="G24" s="42" t="s">
        <v>442</v>
      </c>
      <c r="H24" s="9" t="s">
        <v>59</v>
      </c>
      <c r="I24" s="9" t="s">
        <v>60</v>
      </c>
      <c r="J24" s="28">
        <v>156974230</v>
      </c>
      <c r="K24" s="28">
        <v>156974230</v>
      </c>
      <c r="L24" s="9" t="s">
        <v>22</v>
      </c>
      <c r="M24" s="9" t="s">
        <v>23</v>
      </c>
      <c r="N24" s="9" t="s">
        <v>27</v>
      </c>
      <c r="O24" s="9" t="s">
        <v>24</v>
      </c>
      <c r="P24" s="9" t="s">
        <v>226</v>
      </c>
      <c r="Q24" s="9" t="s">
        <v>35</v>
      </c>
      <c r="R24" s="51" t="s">
        <v>210</v>
      </c>
      <c r="S24" s="53" t="s">
        <v>130</v>
      </c>
      <c r="T24" s="40" t="s">
        <v>421</v>
      </c>
      <c r="U24" s="40">
        <v>204510</v>
      </c>
      <c r="V24" s="31" t="s">
        <v>177</v>
      </c>
      <c r="W24" s="32">
        <f>156974231/8</f>
        <v>19621778.875</v>
      </c>
      <c r="X24" s="40" t="s">
        <v>176</v>
      </c>
      <c r="Y24" s="33">
        <v>42832</v>
      </c>
      <c r="Z24" s="8" t="s">
        <v>217</v>
      </c>
    </row>
    <row r="25" spans="2:26" ht="88.9" customHeight="1" x14ac:dyDescent="0.2">
      <c r="B25" s="26" t="s">
        <v>61</v>
      </c>
      <c r="C25" s="18" t="s">
        <v>147</v>
      </c>
      <c r="D25" s="13" t="s">
        <v>38</v>
      </c>
      <c r="E25" s="13" t="s">
        <v>23</v>
      </c>
      <c r="F25" s="9">
        <v>10</v>
      </c>
      <c r="G25" s="42" t="s">
        <v>443</v>
      </c>
      <c r="H25" s="9" t="s">
        <v>62</v>
      </c>
      <c r="I25" s="9" t="s">
        <v>60</v>
      </c>
      <c r="J25" s="28">
        <v>182822516</v>
      </c>
      <c r="K25" s="28">
        <v>182822516</v>
      </c>
      <c r="L25" s="9" t="s">
        <v>22</v>
      </c>
      <c r="M25" s="9" t="s">
        <v>23</v>
      </c>
      <c r="N25" s="9" t="s">
        <v>27</v>
      </c>
      <c r="O25" s="9" t="s">
        <v>24</v>
      </c>
      <c r="P25" s="9" t="s">
        <v>226</v>
      </c>
      <c r="Q25" s="9" t="s">
        <v>35</v>
      </c>
      <c r="R25" s="51" t="s">
        <v>210</v>
      </c>
      <c r="S25" s="53" t="s">
        <v>130</v>
      </c>
      <c r="T25" s="40" t="s">
        <v>421</v>
      </c>
      <c r="U25" s="40" t="s">
        <v>435</v>
      </c>
      <c r="V25" s="31" t="s">
        <v>436</v>
      </c>
      <c r="W25" s="32">
        <v>13270043</v>
      </c>
      <c r="X25" s="40" t="s">
        <v>437</v>
      </c>
      <c r="Y25" s="33">
        <v>42767</v>
      </c>
      <c r="Z25" s="8" t="s">
        <v>136</v>
      </c>
    </row>
    <row r="26" spans="2:26" ht="73.5" customHeight="1" x14ac:dyDescent="0.2">
      <c r="B26" s="26">
        <v>78181701</v>
      </c>
      <c r="C26" s="18" t="s">
        <v>148</v>
      </c>
      <c r="D26" s="13" t="s">
        <v>38</v>
      </c>
      <c r="E26" s="13" t="s">
        <v>23</v>
      </c>
      <c r="F26" s="9">
        <v>10</v>
      </c>
      <c r="G26" s="42" t="s">
        <v>444</v>
      </c>
      <c r="H26" s="9" t="s">
        <v>62</v>
      </c>
      <c r="I26" s="9" t="s">
        <v>26</v>
      </c>
      <c r="J26" s="28">
        <v>40937000</v>
      </c>
      <c r="K26" s="28">
        <v>40937000</v>
      </c>
      <c r="L26" s="9" t="s">
        <v>22</v>
      </c>
      <c r="M26" s="9" t="s">
        <v>23</v>
      </c>
      <c r="N26" s="9" t="s">
        <v>27</v>
      </c>
      <c r="O26" s="9" t="s">
        <v>24</v>
      </c>
      <c r="P26" s="9" t="s">
        <v>226</v>
      </c>
      <c r="Q26" s="9" t="s">
        <v>35</v>
      </c>
      <c r="R26" s="51" t="s">
        <v>210</v>
      </c>
      <c r="S26" s="53" t="s">
        <v>130</v>
      </c>
      <c r="T26" s="40" t="s">
        <v>421</v>
      </c>
      <c r="U26" s="40">
        <v>20441</v>
      </c>
      <c r="V26" s="31" t="s">
        <v>438</v>
      </c>
      <c r="W26" s="32" t="s">
        <v>23</v>
      </c>
      <c r="X26" s="40">
        <v>15117</v>
      </c>
      <c r="Y26" s="33">
        <v>42767</v>
      </c>
      <c r="Z26" s="8" t="s">
        <v>136</v>
      </c>
    </row>
    <row r="27" spans="2:26" ht="81" customHeight="1" x14ac:dyDescent="0.2">
      <c r="B27" s="26">
        <v>78102203</v>
      </c>
      <c r="C27" s="18" t="s">
        <v>142</v>
      </c>
      <c r="D27" s="14" t="s">
        <v>38</v>
      </c>
      <c r="E27" s="14" t="s">
        <v>38</v>
      </c>
      <c r="F27" s="9">
        <v>10</v>
      </c>
      <c r="G27" s="42"/>
      <c r="H27" s="9" t="s">
        <v>32</v>
      </c>
      <c r="I27" s="9" t="s">
        <v>26</v>
      </c>
      <c r="J27" s="28">
        <v>130000000</v>
      </c>
      <c r="K27" s="28">
        <v>130000000</v>
      </c>
      <c r="L27" s="9" t="s">
        <v>22</v>
      </c>
      <c r="M27" s="9" t="s">
        <v>23</v>
      </c>
      <c r="N27" s="9" t="s">
        <v>27</v>
      </c>
      <c r="O27" s="9" t="s">
        <v>24</v>
      </c>
      <c r="P27" s="9" t="s">
        <v>63</v>
      </c>
      <c r="Q27" s="9" t="s">
        <v>35</v>
      </c>
      <c r="R27" s="51" t="s">
        <v>36</v>
      </c>
      <c r="S27" s="53" t="s">
        <v>130</v>
      </c>
      <c r="T27" s="40" t="s">
        <v>421</v>
      </c>
      <c r="U27" s="40">
        <v>2044113</v>
      </c>
      <c r="V27" s="31" t="s">
        <v>174</v>
      </c>
      <c r="W27" s="32">
        <v>34587810</v>
      </c>
      <c r="X27" s="40">
        <v>31717</v>
      </c>
      <c r="Y27" s="33">
        <v>42796</v>
      </c>
      <c r="Z27" s="8" t="s">
        <v>216</v>
      </c>
    </row>
    <row r="28" spans="2:26" ht="129.75" customHeight="1" x14ac:dyDescent="0.2">
      <c r="B28" s="26">
        <v>44120000</v>
      </c>
      <c r="C28" s="18" t="s">
        <v>150</v>
      </c>
      <c r="D28" s="13" t="s">
        <v>38</v>
      </c>
      <c r="E28" s="13" t="s">
        <v>38</v>
      </c>
      <c r="F28" s="9">
        <v>3</v>
      </c>
      <c r="G28" s="42" t="s">
        <v>461</v>
      </c>
      <c r="H28" s="9" t="s">
        <v>64</v>
      </c>
      <c r="I28" s="9" t="s">
        <v>26</v>
      </c>
      <c r="J28" s="28">
        <v>23000000</v>
      </c>
      <c r="K28" s="28">
        <v>23000000</v>
      </c>
      <c r="L28" s="9" t="s">
        <v>22</v>
      </c>
      <c r="M28" s="9" t="s">
        <v>23</v>
      </c>
      <c r="N28" s="9" t="s">
        <v>27</v>
      </c>
      <c r="O28" s="9" t="s">
        <v>24</v>
      </c>
      <c r="P28" s="9" t="s">
        <v>45</v>
      </c>
      <c r="Q28" s="9" t="s">
        <v>65</v>
      </c>
      <c r="R28" s="51" t="s">
        <v>47</v>
      </c>
      <c r="S28" s="53" t="s">
        <v>129</v>
      </c>
      <c r="T28" s="40" t="s">
        <v>425</v>
      </c>
      <c r="U28" s="40" t="s">
        <v>425</v>
      </c>
      <c r="V28" s="40" t="s">
        <v>425</v>
      </c>
      <c r="W28" s="40" t="s">
        <v>425</v>
      </c>
      <c r="X28" s="40" t="s">
        <v>425</v>
      </c>
      <c r="Y28" s="40" t="s">
        <v>425</v>
      </c>
      <c r="Z28" s="8" t="s">
        <v>184</v>
      </c>
    </row>
    <row r="29" spans="2:26" ht="130.5" customHeight="1" x14ac:dyDescent="0.2">
      <c r="B29" s="26" t="s">
        <v>78</v>
      </c>
      <c r="C29" s="10" t="s">
        <v>79</v>
      </c>
      <c r="D29" s="15" t="s">
        <v>38</v>
      </c>
      <c r="E29" s="15" t="s">
        <v>38</v>
      </c>
      <c r="F29" s="9">
        <v>9</v>
      </c>
      <c r="G29" s="42"/>
      <c r="H29" s="9" t="s">
        <v>20</v>
      </c>
      <c r="I29" s="9" t="s">
        <v>39</v>
      </c>
      <c r="J29" s="29">
        <v>37000000</v>
      </c>
      <c r="K29" s="29">
        <v>37000000</v>
      </c>
      <c r="L29" s="9" t="s">
        <v>22</v>
      </c>
      <c r="M29" s="9" t="s">
        <v>23</v>
      </c>
      <c r="N29" s="9" t="s">
        <v>27</v>
      </c>
      <c r="O29" s="9" t="s">
        <v>24</v>
      </c>
      <c r="P29" s="9" t="s">
        <v>80</v>
      </c>
      <c r="Q29" s="9" t="s">
        <v>383</v>
      </c>
      <c r="R29" s="52" t="s">
        <v>81</v>
      </c>
      <c r="S29" s="53" t="s">
        <v>130</v>
      </c>
      <c r="T29" s="40" t="s">
        <v>421</v>
      </c>
      <c r="U29" s="40">
        <v>10214</v>
      </c>
      <c r="V29" s="41" t="s">
        <v>166</v>
      </c>
      <c r="W29" s="32">
        <v>34762138</v>
      </c>
      <c r="X29" s="40" t="s">
        <v>164</v>
      </c>
      <c r="Y29" s="33">
        <v>42796</v>
      </c>
      <c r="Z29" s="8" t="s">
        <v>185</v>
      </c>
    </row>
    <row r="30" spans="2:26" ht="361.5" customHeight="1" x14ac:dyDescent="0.2">
      <c r="B30" s="26">
        <v>52161500</v>
      </c>
      <c r="C30" s="18" t="s">
        <v>274</v>
      </c>
      <c r="D30" s="39" t="s">
        <v>116</v>
      </c>
      <c r="E30" s="39" t="s">
        <v>116</v>
      </c>
      <c r="F30" s="9">
        <v>1</v>
      </c>
      <c r="G30" s="42" t="s">
        <v>462</v>
      </c>
      <c r="H30" s="9" t="s">
        <v>67</v>
      </c>
      <c r="I30" s="9" t="s">
        <v>26</v>
      </c>
      <c r="J30" s="30">
        <f>23200000+12500000</f>
        <v>35700000</v>
      </c>
      <c r="K30" s="30">
        <f>23200000+12500000</f>
        <v>35700000</v>
      </c>
      <c r="L30" s="9" t="s">
        <v>22</v>
      </c>
      <c r="M30" s="9" t="s">
        <v>23</v>
      </c>
      <c r="N30" s="9" t="s">
        <v>27</v>
      </c>
      <c r="O30" s="9" t="s">
        <v>24</v>
      </c>
      <c r="P30" s="9" t="s">
        <v>45</v>
      </c>
      <c r="Q30" s="9" t="s">
        <v>46</v>
      </c>
      <c r="R30" s="51" t="s">
        <v>47</v>
      </c>
      <c r="S30" s="53" t="s">
        <v>130</v>
      </c>
      <c r="T30" s="40" t="s">
        <v>116</v>
      </c>
      <c r="U30" s="40" t="s">
        <v>463</v>
      </c>
      <c r="V30" s="31" t="s">
        <v>464</v>
      </c>
      <c r="W30" s="32">
        <v>24540079</v>
      </c>
      <c r="X30" s="40">
        <v>49417</v>
      </c>
      <c r="Y30" s="33">
        <v>42983</v>
      </c>
      <c r="Z30" s="8" t="s">
        <v>325</v>
      </c>
    </row>
    <row r="31" spans="2:26" ht="90.6" customHeight="1" x14ac:dyDescent="0.2">
      <c r="B31" s="26" t="s">
        <v>68</v>
      </c>
      <c r="C31" s="18" t="s">
        <v>143</v>
      </c>
      <c r="D31" s="13" t="s">
        <v>38</v>
      </c>
      <c r="E31" s="13" t="s">
        <v>66</v>
      </c>
      <c r="F31" s="9">
        <v>10</v>
      </c>
      <c r="G31" s="42"/>
      <c r="H31" s="9" t="s">
        <v>69</v>
      </c>
      <c r="I31" s="9" t="s">
        <v>26</v>
      </c>
      <c r="J31" s="28">
        <v>64200000</v>
      </c>
      <c r="K31" s="28">
        <v>64200000</v>
      </c>
      <c r="L31" s="9" t="s">
        <v>22</v>
      </c>
      <c r="M31" s="9" t="s">
        <v>23</v>
      </c>
      <c r="N31" s="9" t="s">
        <v>27</v>
      </c>
      <c r="O31" s="9" t="s">
        <v>24</v>
      </c>
      <c r="P31" s="9" t="s">
        <v>63</v>
      </c>
      <c r="Q31" s="9" t="s">
        <v>70</v>
      </c>
      <c r="R31" s="51" t="s">
        <v>71</v>
      </c>
      <c r="S31" s="53" t="s">
        <v>130</v>
      </c>
      <c r="T31" s="40" t="s">
        <v>421</v>
      </c>
      <c r="U31" s="40">
        <v>2044113</v>
      </c>
      <c r="V31" s="31" t="s">
        <v>175</v>
      </c>
      <c r="W31" s="32">
        <f>24831660/6400</f>
        <v>3879.9468750000001</v>
      </c>
      <c r="X31" s="40">
        <v>33917</v>
      </c>
      <c r="Y31" s="33">
        <v>42800</v>
      </c>
      <c r="Z31" s="8" t="s">
        <v>218</v>
      </c>
    </row>
    <row r="32" spans="2:26" ht="150.75" customHeight="1" x14ac:dyDescent="0.2">
      <c r="B32" s="26">
        <v>44103103</v>
      </c>
      <c r="C32" s="18" t="s">
        <v>73</v>
      </c>
      <c r="D32" s="14" t="s">
        <v>38</v>
      </c>
      <c r="E32" s="14" t="s">
        <v>38</v>
      </c>
      <c r="F32" s="9" t="s">
        <v>74</v>
      </c>
      <c r="G32" s="42" t="s">
        <v>461</v>
      </c>
      <c r="H32" s="9" t="s">
        <v>52</v>
      </c>
      <c r="I32" s="9" t="s">
        <v>39</v>
      </c>
      <c r="J32" s="28">
        <v>20000000</v>
      </c>
      <c r="K32" s="28">
        <v>20000000</v>
      </c>
      <c r="L32" s="9" t="s">
        <v>22</v>
      </c>
      <c r="M32" s="9" t="s">
        <v>23</v>
      </c>
      <c r="N32" s="9" t="s">
        <v>27</v>
      </c>
      <c r="O32" s="9" t="s">
        <v>24</v>
      </c>
      <c r="P32" s="9" t="s">
        <v>45</v>
      </c>
      <c r="Q32" s="9" t="s">
        <v>46</v>
      </c>
      <c r="R32" s="51" t="s">
        <v>47</v>
      </c>
      <c r="S32" s="53" t="s">
        <v>129</v>
      </c>
      <c r="T32" s="40" t="s">
        <v>425</v>
      </c>
      <c r="U32" s="40" t="s">
        <v>425</v>
      </c>
      <c r="V32" s="40" t="s">
        <v>425</v>
      </c>
      <c r="W32" s="40" t="s">
        <v>425</v>
      </c>
      <c r="X32" s="40" t="s">
        <v>425</v>
      </c>
      <c r="Y32" s="40" t="s">
        <v>425</v>
      </c>
      <c r="Z32" s="8" t="s">
        <v>184</v>
      </c>
    </row>
    <row r="33" spans="2:26" ht="122.45" customHeight="1" x14ac:dyDescent="0.2">
      <c r="B33" s="26">
        <v>43232605</v>
      </c>
      <c r="C33" s="18" t="s">
        <v>75</v>
      </c>
      <c r="D33" s="14" t="s">
        <v>38</v>
      </c>
      <c r="E33" s="14" t="s">
        <v>38</v>
      </c>
      <c r="F33" s="9">
        <v>12</v>
      </c>
      <c r="G33" s="42" t="s">
        <v>466</v>
      </c>
      <c r="H33" s="9" t="s">
        <v>20</v>
      </c>
      <c r="I33" s="9" t="s">
        <v>39</v>
      </c>
      <c r="J33" s="28">
        <v>33244440</v>
      </c>
      <c r="K33" s="28">
        <v>33244440</v>
      </c>
      <c r="L33" s="9" t="s">
        <v>22</v>
      </c>
      <c r="M33" s="9" t="s">
        <v>23</v>
      </c>
      <c r="N33" s="9" t="s">
        <v>27</v>
      </c>
      <c r="O33" s="9" t="s">
        <v>24</v>
      </c>
      <c r="P33" s="9" t="s">
        <v>45</v>
      </c>
      <c r="Q33" s="9" t="s">
        <v>46</v>
      </c>
      <c r="R33" s="51" t="s">
        <v>47</v>
      </c>
      <c r="S33" s="53" t="s">
        <v>130</v>
      </c>
      <c r="T33" s="40" t="s">
        <v>421</v>
      </c>
      <c r="U33" s="40" t="s">
        <v>167</v>
      </c>
      <c r="V33" s="31" t="s">
        <v>168</v>
      </c>
      <c r="W33" s="32">
        <v>35238042</v>
      </c>
      <c r="X33" s="40">
        <v>32417</v>
      </c>
      <c r="Y33" s="33">
        <v>42794</v>
      </c>
      <c r="Z33" s="8" t="s">
        <v>186</v>
      </c>
    </row>
    <row r="34" spans="2:26" ht="143.25" customHeight="1" x14ac:dyDescent="0.2">
      <c r="B34" s="26">
        <v>81112200</v>
      </c>
      <c r="C34" s="10" t="s">
        <v>76</v>
      </c>
      <c r="D34" s="14" t="s">
        <v>38</v>
      </c>
      <c r="E34" s="14" t="s">
        <v>38</v>
      </c>
      <c r="F34" s="9" t="s">
        <v>49</v>
      </c>
      <c r="G34" s="42" t="s">
        <v>465</v>
      </c>
      <c r="H34" s="9" t="s">
        <v>20</v>
      </c>
      <c r="I34" s="9" t="s">
        <v>39</v>
      </c>
      <c r="J34" s="28">
        <v>180000000</v>
      </c>
      <c r="K34" s="28">
        <v>180000000</v>
      </c>
      <c r="L34" s="9" t="s">
        <v>22</v>
      </c>
      <c r="M34" s="9" t="s">
        <v>23</v>
      </c>
      <c r="N34" s="9" t="s">
        <v>27</v>
      </c>
      <c r="O34" s="9" t="s">
        <v>24</v>
      </c>
      <c r="P34" s="9" t="s">
        <v>45</v>
      </c>
      <c r="Q34" s="9" t="s">
        <v>46</v>
      </c>
      <c r="R34" s="51" t="s">
        <v>47</v>
      </c>
      <c r="S34" s="53" t="s">
        <v>130</v>
      </c>
      <c r="T34" s="40" t="s">
        <v>421</v>
      </c>
      <c r="U34" s="40" t="s">
        <v>167</v>
      </c>
      <c r="V34" s="31" t="s">
        <v>169</v>
      </c>
      <c r="W34" s="32">
        <v>180000000</v>
      </c>
      <c r="X34" s="40">
        <v>31817</v>
      </c>
      <c r="Y34" s="33">
        <v>42809</v>
      </c>
      <c r="Z34" s="8" t="s">
        <v>186</v>
      </c>
    </row>
    <row r="35" spans="2:26" ht="195" customHeight="1" x14ac:dyDescent="0.2">
      <c r="B35" s="26">
        <v>80111614</v>
      </c>
      <c r="C35" s="10" t="s">
        <v>77</v>
      </c>
      <c r="D35" s="14" t="s">
        <v>38</v>
      </c>
      <c r="E35" s="13" t="s">
        <v>66</v>
      </c>
      <c r="F35" s="9">
        <v>10</v>
      </c>
      <c r="G35" s="42" t="s">
        <v>467</v>
      </c>
      <c r="H35" s="9" t="s">
        <v>52</v>
      </c>
      <c r="I35" s="9" t="s">
        <v>39</v>
      </c>
      <c r="J35" s="28">
        <v>47900000</v>
      </c>
      <c r="K35" s="28">
        <v>47900000</v>
      </c>
      <c r="L35" s="9" t="s">
        <v>22</v>
      </c>
      <c r="M35" s="9" t="s">
        <v>23</v>
      </c>
      <c r="N35" s="9" t="s">
        <v>27</v>
      </c>
      <c r="O35" s="9" t="s">
        <v>24</v>
      </c>
      <c r="P35" s="9" t="s">
        <v>45</v>
      </c>
      <c r="Q35" s="9" t="s">
        <v>46</v>
      </c>
      <c r="R35" s="51" t="s">
        <v>47</v>
      </c>
      <c r="S35" s="53" t="s">
        <v>129</v>
      </c>
      <c r="T35" s="40" t="s">
        <v>425</v>
      </c>
      <c r="U35" s="40" t="s">
        <v>425</v>
      </c>
      <c r="V35" s="40" t="s">
        <v>425</v>
      </c>
      <c r="W35" s="40" t="s">
        <v>425</v>
      </c>
      <c r="X35" s="40" t="s">
        <v>425</v>
      </c>
      <c r="Y35" s="40" t="s">
        <v>425</v>
      </c>
      <c r="Z35" s="8" t="s">
        <v>187</v>
      </c>
    </row>
    <row r="36" spans="2:26" ht="192.75" customHeight="1" x14ac:dyDescent="0.2">
      <c r="B36" s="22">
        <v>80101511</v>
      </c>
      <c r="C36" s="18" t="s">
        <v>72</v>
      </c>
      <c r="D36" s="16" t="s">
        <v>66</v>
      </c>
      <c r="E36" s="16" t="s">
        <v>66</v>
      </c>
      <c r="F36" s="9">
        <v>10</v>
      </c>
      <c r="G36" s="42"/>
      <c r="H36" s="9" t="s">
        <v>20</v>
      </c>
      <c r="I36" s="12" t="s">
        <v>39</v>
      </c>
      <c r="J36" s="28">
        <v>282226266</v>
      </c>
      <c r="K36" s="28">
        <v>282226266</v>
      </c>
      <c r="L36" s="9" t="s">
        <v>22</v>
      </c>
      <c r="M36" s="9" t="s">
        <v>23</v>
      </c>
      <c r="N36" s="9" t="s">
        <v>27</v>
      </c>
      <c r="O36" s="9" t="s">
        <v>24</v>
      </c>
      <c r="P36" s="9" t="s">
        <v>230</v>
      </c>
      <c r="Q36" s="9" t="s">
        <v>205</v>
      </c>
      <c r="R36" s="51" t="s">
        <v>204</v>
      </c>
      <c r="S36" s="53" t="s">
        <v>130</v>
      </c>
      <c r="T36" s="40" t="s">
        <v>421</v>
      </c>
      <c r="U36" s="40" t="s">
        <v>206</v>
      </c>
      <c r="V36" s="31" t="s">
        <v>174</v>
      </c>
      <c r="W36" s="32">
        <v>156471926</v>
      </c>
      <c r="X36" s="40">
        <v>33217</v>
      </c>
      <c r="Y36" s="33">
        <v>42825</v>
      </c>
      <c r="Z36" s="8" t="s">
        <v>207</v>
      </c>
    </row>
    <row r="37" spans="2:26" ht="292.5" customHeight="1" x14ac:dyDescent="0.2">
      <c r="B37" s="26">
        <v>43211711</v>
      </c>
      <c r="C37" s="18" t="s">
        <v>149</v>
      </c>
      <c r="D37" s="13" t="s">
        <v>103</v>
      </c>
      <c r="E37" s="13" t="s">
        <v>103</v>
      </c>
      <c r="F37" s="9">
        <v>1</v>
      </c>
      <c r="G37" s="42" t="s">
        <v>445</v>
      </c>
      <c r="H37" s="9" t="s">
        <v>59</v>
      </c>
      <c r="I37" s="9" t="s">
        <v>26</v>
      </c>
      <c r="J37" s="30">
        <v>81395010</v>
      </c>
      <c r="K37" s="30">
        <v>81395010</v>
      </c>
      <c r="L37" s="9" t="s">
        <v>22</v>
      </c>
      <c r="M37" s="9" t="s">
        <v>23</v>
      </c>
      <c r="N37" s="9" t="s">
        <v>27</v>
      </c>
      <c r="O37" s="9" t="s">
        <v>24</v>
      </c>
      <c r="P37" s="9" t="s">
        <v>226</v>
      </c>
      <c r="Q37" s="9" t="s">
        <v>35</v>
      </c>
      <c r="R37" s="51" t="s">
        <v>210</v>
      </c>
      <c r="S37" s="53" t="s">
        <v>130</v>
      </c>
      <c r="T37" s="40" t="s">
        <v>421</v>
      </c>
      <c r="U37" s="40" t="s">
        <v>246</v>
      </c>
      <c r="V37" s="31" t="s">
        <v>247</v>
      </c>
      <c r="W37" s="32">
        <f>74725000/5</f>
        <v>14945000</v>
      </c>
      <c r="X37" s="40">
        <v>34117</v>
      </c>
      <c r="Y37" s="33">
        <v>42933</v>
      </c>
      <c r="Z37" s="8" t="s">
        <v>282</v>
      </c>
    </row>
    <row r="38" spans="2:26" ht="255.75" customHeight="1" x14ac:dyDescent="0.2">
      <c r="B38" s="26">
        <v>81111801</v>
      </c>
      <c r="C38" s="18" t="s">
        <v>151</v>
      </c>
      <c r="D38" s="14" t="s">
        <v>66</v>
      </c>
      <c r="E38" s="13" t="s">
        <v>66</v>
      </c>
      <c r="F38" s="9">
        <v>10</v>
      </c>
      <c r="G38" s="42" t="s">
        <v>468</v>
      </c>
      <c r="H38" s="9" t="s">
        <v>52</v>
      </c>
      <c r="I38" s="9" t="s">
        <v>39</v>
      </c>
      <c r="J38" s="28">
        <v>23800000</v>
      </c>
      <c r="K38" s="28">
        <v>23800000</v>
      </c>
      <c r="L38" s="9" t="s">
        <v>22</v>
      </c>
      <c r="M38" s="9" t="s">
        <v>23</v>
      </c>
      <c r="N38" s="9" t="s">
        <v>27</v>
      </c>
      <c r="O38" s="9" t="s">
        <v>24</v>
      </c>
      <c r="P38" s="9" t="s">
        <v>45</v>
      </c>
      <c r="Q38" s="9" t="s">
        <v>46</v>
      </c>
      <c r="R38" s="51" t="s">
        <v>47</v>
      </c>
      <c r="S38" s="53" t="s">
        <v>130</v>
      </c>
      <c r="T38" s="40" t="s">
        <v>421</v>
      </c>
      <c r="U38" s="45" t="s">
        <v>167</v>
      </c>
      <c r="V38" s="46" t="s">
        <v>192</v>
      </c>
      <c r="W38" s="30" t="s">
        <v>196</v>
      </c>
      <c r="X38" s="45">
        <v>31517</v>
      </c>
      <c r="Y38" s="47">
        <v>42828</v>
      </c>
      <c r="Z38" s="8" t="s">
        <v>193</v>
      </c>
    </row>
    <row r="39" spans="2:26" ht="212.25" customHeight="1" x14ac:dyDescent="0.2">
      <c r="B39" s="26">
        <v>56101700</v>
      </c>
      <c r="C39" s="19" t="s">
        <v>152</v>
      </c>
      <c r="D39" s="14" t="s">
        <v>66</v>
      </c>
      <c r="E39" s="13" t="s">
        <v>66</v>
      </c>
      <c r="F39" s="9">
        <v>2</v>
      </c>
      <c r="G39" s="42" t="s">
        <v>469</v>
      </c>
      <c r="H39" s="9" t="s">
        <v>52</v>
      </c>
      <c r="I39" s="9" t="s">
        <v>39</v>
      </c>
      <c r="J39" s="28">
        <v>30000000</v>
      </c>
      <c r="K39" s="28">
        <v>30000000</v>
      </c>
      <c r="L39" s="9" t="s">
        <v>22</v>
      </c>
      <c r="M39" s="9" t="s">
        <v>23</v>
      </c>
      <c r="N39" s="9" t="s">
        <v>27</v>
      </c>
      <c r="O39" s="9" t="s">
        <v>24</v>
      </c>
      <c r="P39" s="9" t="s">
        <v>45</v>
      </c>
      <c r="Q39" s="9" t="s">
        <v>46</v>
      </c>
      <c r="R39" s="51" t="s">
        <v>47</v>
      </c>
      <c r="S39" s="53" t="s">
        <v>130</v>
      </c>
      <c r="T39" s="40" t="s">
        <v>421</v>
      </c>
      <c r="U39" s="45" t="s">
        <v>167</v>
      </c>
      <c r="V39" s="46" t="s">
        <v>174</v>
      </c>
      <c r="W39" s="30">
        <v>18329900</v>
      </c>
      <c r="X39" s="45">
        <v>32317</v>
      </c>
      <c r="Y39" s="47">
        <v>42830</v>
      </c>
      <c r="Z39" s="8" t="s">
        <v>194</v>
      </c>
    </row>
    <row r="40" spans="2:26" ht="151.15" customHeight="1" x14ac:dyDescent="0.2">
      <c r="B40" s="26">
        <v>43231512</v>
      </c>
      <c r="C40" s="18" t="s">
        <v>140</v>
      </c>
      <c r="D40" s="13" t="s">
        <v>66</v>
      </c>
      <c r="E40" s="13" t="s">
        <v>66</v>
      </c>
      <c r="F40" s="9">
        <v>1</v>
      </c>
      <c r="G40" s="42" t="s">
        <v>470</v>
      </c>
      <c r="H40" s="9" t="s">
        <v>139</v>
      </c>
      <c r="I40" s="9" t="s">
        <v>39</v>
      </c>
      <c r="J40" s="28">
        <v>310000000</v>
      </c>
      <c r="K40" s="28">
        <v>310000000</v>
      </c>
      <c r="L40" s="9" t="s">
        <v>22</v>
      </c>
      <c r="M40" s="9" t="s">
        <v>23</v>
      </c>
      <c r="N40" s="9" t="s">
        <v>27</v>
      </c>
      <c r="O40" s="9" t="s">
        <v>24</v>
      </c>
      <c r="P40" s="9" t="s">
        <v>45</v>
      </c>
      <c r="Q40" s="9" t="s">
        <v>46</v>
      </c>
      <c r="R40" s="51" t="s">
        <v>47</v>
      </c>
      <c r="S40" s="53" t="s">
        <v>130</v>
      </c>
      <c r="T40" s="40" t="s">
        <v>421</v>
      </c>
      <c r="U40" s="45" t="s">
        <v>167</v>
      </c>
      <c r="V40" s="46" t="s">
        <v>198</v>
      </c>
      <c r="W40" s="30">
        <v>338888200.36000001</v>
      </c>
      <c r="X40" s="45">
        <v>33817</v>
      </c>
      <c r="Y40" s="47">
        <v>42811</v>
      </c>
      <c r="Z40" s="8" t="s">
        <v>195</v>
      </c>
    </row>
    <row r="41" spans="2:26" ht="122.25" customHeight="1" x14ac:dyDescent="0.2">
      <c r="B41" s="22">
        <v>84131603</v>
      </c>
      <c r="C41" s="18" t="s">
        <v>82</v>
      </c>
      <c r="D41" s="16" t="s">
        <v>66</v>
      </c>
      <c r="E41" s="13" t="s">
        <v>23</v>
      </c>
      <c r="F41" s="9">
        <v>1</v>
      </c>
      <c r="G41" s="42" t="s">
        <v>471</v>
      </c>
      <c r="H41" s="9" t="s">
        <v>69</v>
      </c>
      <c r="I41" s="9" t="s">
        <v>26</v>
      </c>
      <c r="J41" s="28">
        <v>3000000</v>
      </c>
      <c r="K41" s="28">
        <v>2400000</v>
      </c>
      <c r="L41" s="9" t="s">
        <v>22</v>
      </c>
      <c r="M41" s="9" t="s">
        <v>23</v>
      </c>
      <c r="N41" s="9" t="s">
        <v>27</v>
      </c>
      <c r="O41" s="9" t="s">
        <v>24</v>
      </c>
      <c r="P41" s="9" t="s">
        <v>226</v>
      </c>
      <c r="Q41" s="9" t="s">
        <v>35</v>
      </c>
      <c r="R41" s="51" t="s">
        <v>210</v>
      </c>
      <c r="S41" s="53" t="s">
        <v>130</v>
      </c>
      <c r="T41" s="40" t="s">
        <v>421</v>
      </c>
      <c r="U41" s="40" t="s">
        <v>222</v>
      </c>
      <c r="V41" s="31" t="s">
        <v>223</v>
      </c>
      <c r="W41" s="32" t="s">
        <v>232</v>
      </c>
      <c r="X41" s="40">
        <v>35617</v>
      </c>
      <c r="Y41" s="33">
        <v>42849</v>
      </c>
      <c r="Z41" s="8" t="s">
        <v>221</v>
      </c>
    </row>
    <row r="42" spans="2:26" ht="75" customHeight="1" x14ac:dyDescent="0.2">
      <c r="B42" s="22">
        <v>44120000</v>
      </c>
      <c r="C42" s="18" t="s">
        <v>211</v>
      </c>
      <c r="D42" s="16" t="s">
        <v>66</v>
      </c>
      <c r="E42" s="13" t="s">
        <v>23</v>
      </c>
      <c r="F42" s="9">
        <v>9</v>
      </c>
      <c r="G42" s="42" t="s">
        <v>446</v>
      </c>
      <c r="H42" s="9" t="s">
        <v>69</v>
      </c>
      <c r="I42" s="9" t="s">
        <v>26</v>
      </c>
      <c r="J42" s="28">
        <v>54000000</v>
      </c>
      <c r="K42" s="28">
        <v>54000000</v>
      </c>
      <c r="L42" s="9" t="s">
        <v>22</v>
      </c>
      <c r="M42" s="9" t="s">
        <v>23</v>
      </c>
      <c r="N42" s="9" t="s">
        <v>27</v>
      </c>
      <c r="O42" s="9" t="s">
        <v>24</v>
      </c>
      <c r="P42" s="9" t="s">
        <v>226</v>
      </c>
      <c r="Q42" s="9" t="s">
        <v>35</v>
      </c>
      <c r="R42" s="51" t="s">
        <v>210</v>
      </c>
      <c r="S42" s="53" t="s">
        <v>130</v>
      </c>
      <c r="T42" s="40" t="s">
        <v>421</v>
      </c>
      <c r="U42" s="48" t="s">
        <v>212</v>
      </c>
      <c r="V42" s="31" t="s">
        <v>174</v>
      </c>
      <c r="W42" s="32">
        <v>48429660.829999998</v>
      </c>
      <c r="X42" s="40">
        <v>37717</v>
      </c>
      <c r="Y42" s="33">
        <v>42849</v>
      </c>
      <c r="Z42" s="8" t="s">
        <v>213</v>
      </c>
    </row>
    <row r="43" spans="2:26" ht="267" customHeight="1" x14ac:dyDescent="0.2">
      <c r="B43" s="22" t="s">
        <v>83</v>
      </c>
      <c r="C43" s="18" t="s">
        <v>224</v>
      </c>
      <c r="D43" s="16" t="s">
        <v>103</v>
      </c>
      <c r="E43" s="16" t="s">
        <v>103</v>
      </c>
      <c r="F43" s="9">
        <v>9</v>
      </c>
      <c r="G43" s="42" t="s">
        <v>447</v>
      </c>
      <c r="H43" s="9" t="s">
        <v>67</v>
      </c>
      <c r="I43" s="9" t="s">
        <v>26</v>
      </c>
      <c r="J43" s="28">
        <v>12000000</v>
      </c>
      <c r="K43" s="28">
        <v>12000000</v>
      </c>
      <c r="L43" s="9" t="s">
        <v>22</v>
      </c>
      <c r="M43" s="9" t="s">
        <v>23</v>
      </c>
      <c r="N43" s="9" t="s">
        <v>27</v>
      </c>
      <c r="O43" s="9" t="s">
        <v>24</v>
      </c>
      <c r="P43" s="9" t="s">
        <v>226</v>
      </c>
      <c r="Q43" s="9" t="s">
        <v>35</v>
      </c>
      <c r="R43" s="51" t="s">
        <v>210</v>
      </c>
      <c r="S43" s="53" t="s">
        <v>130</v>
      </c>
      <c r="T43" s="40" t="s">
        <v>421</v>
      </c>
      <c r="U43" s="40" t="s">
        <v>201</v>
      </c>
      <c r="V43" s="31" t="s">
        <v>174</v>
      </c>
      <c r="W43" s="32">
        <v>12000000</v>
      </c>
      <c r="X43" s="40">
        <v>35017</v>
      </c>
      <c r="Y43" s="33">
        <v>42885</v>
      </c>
      <c r="Z43" s="8" t="s">
        <v>252</v>
      </c>
    </row>
    <row r="44" spans="2:26" ht="66" customHeight="1" x14ac:dyDescent="0.2">
      <c r="B44" s="22">
        <v>80111707</v>
      </c>
      <c r="C44" s="18" t="s">
        <v>214</v>
      </c>
      <c r="D44" s="16" t="s">
        <v>66</v>
      </c>
      <c r="E44" s="13" t="s">
        <v>23</v>
      </c>
      <c r="F44" s="9">
        <v>1</v>
      </c>
      <c r="G44" s="42" t="s">
        <v>448</v>
      </c>
      <c r="H44" s="9" t="s">
        <v>69</v>
      </c>
      <c r="I44" s="9" t="s">
        <v>26</v>
      </c>
      <c r="J44" s="28">
        <v>2581000</v>
      </c>
      <c r="K44" s="28">
        <v>2581000</v>
      </c>
      <c r="L44" s="9" t="s">
        <v>22</v>
      </c>
      <c r="M44" s="9" t="s">
        <v>23</v>
      </c>
      <c r="N44" s="9" t="s">
        <v>27</v>
      </c>
      <c r="O44" s="9" t="s">
        <v>24</v>
      </c>
      <c r="P44" s="9" t="s">
        <v>226</v>
      </c>
      <c r="Q44" s="9" t="s">
        <v>35</v>
      </c>
      <c r="R44" s="51" t="s">
        <v>210</v>
      </c>
      <c r="S44" s="53" t="s">
        <v>130</v>
      </c>
      <c r="T44" s="40" t="s">
        <v>421</v>
      </c>
      <c r="U44" s="40" t="s">
        <v>233</v>
      </c>
      <c r="V44" s="31" t="s">
        <v>174</v>
      </c>
      <c r="W44" s="32">
        <v>2498922.06</v>
      </c>
      <c r="X44" s="40" t="s">
        <v>234</v>
      </c>
      <c r="Y44" s="33">
        <v>42849</v>
      </c>
      <c r="Z44" s="8" t="s">
        <v>215</v>
      </c>
    </row>
    <row r="45" spans="2:26" ht="220.15" customHeight="1" x14ac:dyDescent="0.2">
      <c r="B45" s="22">
        <v>78102200</v>
      </c>
      <c r="C45" s="18" t="s">
        <v>219</v>
      </c>
      <c r="D45" s="16" t="s">
        <v>66</v>
      </c>
      <c r="E45" s="16" t="s">
        <v>66</v>
      </c>
      <c r="F45" s="9">
        <v>10</v>
      </c>
      <c r="G45" s="42"/>
      <c r="H45" s="9" t="s">
        <v>32</v>
      </c>
      <c r="I45" s="9" t="s">
        <v>26</v>
      </c>
      <c r="J45" s="28">
        <v>31030000</v>
      </c>
      <c r="K45" s="28">
        <v>31030000</v>
      </c>
      <c r="L45" s="9" t="s">
        <v>22</v>
      </c>
      <c r="M45" s="9" t="s">
        <v>23</v>
      </c>
      <c r="N45" s="9" t="s">
        <v>27</v>
      </c>
      <c r="O45" s="9" t="s">
        <v>24</v>
      </c>
      <c r="P45" s="9" t="s">
        <v>63</v>
      </c>
      <c r="Q45" s="9" t="s">
        <v>70</v>
      </c>
      <c r="R45" s="51" t="s">
        <v>71</v>
      </c>
      <c r="S45" s="53" t="s">
        <v>171</v>
      </c>
      <c r="T45" s="40" t="s">
        <v>225</v>
      </c>
      <c r="U45" s="40" t="s">
        <v>225</v>
      </c>
      <c r="V45" s="40" t="s">
        <v>225</v>
      </c>
      <c r="W45" s="40" t="s">
        <v>225</v>
      </c>
      <c r="X45" s="40" t="s">
        <v>225</v>
      </c>
      <c r="Y45" s="40" t="s">
        <v>225</v>
      </c>
      <c r="Z45" s="8" t="s">
        <v>220</v>
      </c>
    </row>
    <row r="46" spans="2:26" ht="219.6" customHeight="1" x14ac:dyDescent="0.2">
      <c r="B46" s="22">
        <v>81111800</v>
      </c>
      <c r="C46" s="10" t="s">
        <v>94</v>
      </c>
      <c r="D46" s="16" t="s">
        <v>66</v>
      </c>
      <c r="E46" s="13" t="s">
        <v>87</v>
      </c>
      <c r="F46" s="9" t="s">
        <v>91</v>
      </c>
      <c r="G46" s="42" t="s">
        <v>471</v>
      </c>
      <c r="H46" s="9" t="s">
        <v>95</v>
      </c>
      <c r="I46" s="9" t="s">
        <v>39</v>
      </c>
      <c r="J46" s="28">
        <f>202000000+150000000</f>
        <v>352000000</v>
      </c>
      <c r="K46" s="28">
        <f>202000000+150000000</f>
        <v>352000000</v>
      </c>
      <c r="L46" s="9" t="s">
        <v>22</v>
      </c>
      <c r="M46" s="9" t="s">
        <v>23</v>
      </c>
      <c r="N46" s="9" t="s">
        <v>27</v>
      </c>
      <c r="O46" s="9" t="s">
        <v>24</v>
      </c>
      <c r="P46" s="9" t="s">
        <v>45</v>
      </c>
      <c r="Q46" s="9" t="s">
        <v>46</v>
      </c>
      <c r="R46" s="51" t="s">
        <v>47</v>
      </c>
      <c r="S46" s="53" t="s">
        <v>130</v>
      </c>
      <c r="T46" s="40" t="s">
        <v>421</v>
      </c>
      <c r="U46" s="45" t="s">
        <v>167</v>
      </c>
      <c r="V46" s="46" t="s">
        <v>197</v>
      </c>
      <c r="W46" s="30">
        <v>143623738.88999999</v>
      </c>
      <c r="X46" s="45">
        <v>37817</v>
      </c>
      <c r="Y46" s="33">
        <v>43268</v>
      </c>
      <c r="Z46" s="8" t="s">
        <v>199</v>
      </c>
    </row>
    <row r="47" spans="2:26" ht="138" customHeight="1" x14ac:dyDescent="0.2">
      <c r="B47" s="22">
        <v>44103103</v>
      </c>
      <c r="C47" s="18" t="s">
        <v>73</v>
      </c>
      <c r="D47" s="16" t="s">
        <v>66</v>
      </c>
      <c r="E47" s="16" t="s">
        <v>66</v>
      </c>
      <c r="F47" s="9" t="s">
        <v>110</v>
      </c>
      <c r="G47" s="42" t="s">
        <v>472</v>
      </c>
      <c r="H47" s="42" t="s">
        <v>139</v>
      </c>
      <c r="I47" s="9" t="s">
        <v>39</v>
      </c>
      <c r="J47" s="28">
        <v>50000000</v>
      </c>
      <c r="K47" s="28">
        <v>50000000</v>
      </c>
      <c r="L47" s="9" t="s">
        <v>22</v>
      </c>
      <c r="M47" s="9" t="s">
        <v>23</v>
      </c>
      <c r="N47" s="9" t="s">
        <v>27</v>
      </c>
      <c r="O47" s="9" t="s">
        <v>24</v>
      </c>
      <c r="P47" s="9" t="s">
        <v>45</v>
      </c>
      <c r="Q47" s="9" t="s">
        <v>46</v>
      </c>
      <c r="R47" s="51" t="s">
        <v>47</v>
      </c>
      <c r="S47" s="53" t="s">
        <v>130</v>
      </c>
      <c r="T47" s="40" t="s">
        <v>421</v>
      </c>
      <c r="U47" s="45" t="s">
        <v>201</v>
      </c>
      <c r="V47" s="46" t="s">
        <v>202</v>
      </c>
      <c r="W47" s="30">
        <v>39530303.710000001</v>
      </c>
      <c r="X47" s="45">
        <v>30117</v>
      </c>
      <c r="Y47" s="47">
        <v>42818</v>
      </c>
      <c r="Z47" s="8" t="s">
        <v>200</v>
      </c>
    </row>
    <row r="48" spans="2:26" ht="95.25" customHeight="1" x14ac:dyDescent="0.2">
      <c r="B48" s="26">
        <v>43233201</v>
      </c>
      <c r="C48" s="18" t="s">
        <v>96</v>
      </c>
      <c r="D48" s="35" t="s">
        <v>66</v>
      </c>
      <c r="E48" s="35" t="s">
        <v>66</v>
      </c>
      <c r="F48" s="9">
        <v>12</v>
      </c>
      <c r="G48" s="42"/>
      <c r="H48" s="9" t="s">
        <v>52</v>
      </c>
      <c r="I48" s="9" t="s">
        <v>39</v>
      </c>
      <c r="J48" s="29">
        <v>6000000</v>
      </c>
      <c r="K48" s="29">
        <v>6000000</v>
      </c>
      <c r="L48" s="9" t="s">
        <v>22</v>
      </c>
      <c r="M48" s="9" t="s">
        <v>23</v>
      </c>
      <c r="N48" s="9" t="s">
        <v>27</v>
      </c>
      <c r="O48" s="9" t="s">
        <v>24</v>
      </c>
      <c r="P48" s="9" t="s">
        <v>154</v>
      </c>
      <c r="Q48" s="9" t="s">
        <v>97</v>
      </c>
      <c r="R48" s="52" t="s">
        <v>98</v>
      </c>
      <c r="S48" s="53" t="s">
        <v>130</v>
      </c>
      <c r="T48" s="40" t="s">
        <v>421</v>
      </c>
      <c r="U48" s="40" t="s">
        <v>550</v>
      </c>
      <c r="V48" s="31" t="s">
        <v>551</v>
      </c>
      <c r="W48" s="32">
        <v>174000</v>
      </c>
      <c r="X48" s="40">
        <v>32717</v>
      </c>
      <c r="Y48" s="33">
        <v>42831</v>
      </c>
      <c r="Z48" s="8" t="s">
        <v>552</v>
      </c>
    </row>
    <row r="49" spans="2:26" ht="339.75" customHeight="1" x14ac:dyDescent="0.2">
      <c r="B49" s="26">
        <v>43231507</v>
      </c>
      <c r="C49" s="10" t="s">
        <v>503</v>
      </c>
      <c r="D49" s="13" t="s">
        <v>127</v>
      </c>
      <c r="E49" s="13" t="s">
        <v>127</v>
      </c>
      <c r="F49" s="42">
        <v>6</v>
      </c>
      <c r="G49" s="42" t="s">
        <v>429</v>
      </c>
      <c r="H49" s="9" t="s">
        <v>411</v>
      </c>
      <c r="I49" s="9" t="s">
        <v>21</v>
      </c>
      <c r="J49" s="73">
        <v>1318000000</v>
      </c>
      <c r="K49" s="73">
        <v>1318000000</v>
      </c>
      <c r="L49" s="42" t="s">
        <v>430</v>
      </c>
      <c r="M49" s="9" t="s">
        <v>23</v>
      </c>
      <c r="N49" s="9" t="s">
        <v>27</v>
      </c>
      <c r="O49" s="9" t="s">
        <v>24</v>
      </c>
      <c r="P49" s="9" t="s">
        <v>431</v>
      </c>
      <c r="Q49" s="9" t="s">
        <v>432</v>
      </c>
      <c r="R49" s="52" t="s">
        <v>433</v>
      </c>
      <c r="S49" s="93" t="s">
        <v>171</v>
      </c>
      <c r="T49" s="94" t="s">
        <v>531</v>
      </c>
      <c r="U49" s="94" t="s">
        <v>531</v>
      </c>
      <c r="V49" s="94" t="s">
        <v>531</v>
      </c>
      <c r="W49" s="94" t="s">
        <v>531</v>
      </c>
      <c r="X49" s="94" t="s">
        <v>531</v>
      </c>
      <c r="Y49" s="94" t="s">
        <v>531</v>
      </c>
      <c r="Z49" s="99" t="s">
        <v>538</v>
      </c>
    </row>
    <row r="50" spans="2:26" ht="198.75" customHeight="1" x14ac:dyDescent="0.2">
      <c r="B50" s="22">
        <v>801015000</v>
      </c>
      <c r="C50" s="10" t="s">
        <v>155</v>
      </c>
      <c r="D50" s="13" t="s">
        <v>87</v>
      </c>
      <c r="E50" s="13" t="s">
        <v>87</v>
      </c>
      <c r="F50" s="9">
        <v>12</v>
      </c>
      <c r="G50" s="42"/>
      <c r="H50" s="9" t="s">
        <v>99</v>
      </c>
      <c r="I50" s="9" t="s">
        <v>21</v>
      </c>
      <c r="J50" s="29">
        <v>500000000</v>
      </c>
      <c r="K50" s="29">
        <v>500000000</v>
      </c>
      <c r="L50" s="9" t="s">
        <v>22</v>
      </c>
      <c r="M50" s="9" t="s">
        <v>23</v>
      </c>
      <c r="N50" s="9" t="s">
        <v>27</v>
      </c>
      <c r="O50" s="9" t="s">
        <v>24</v>
      </c>
      <c r="P50" s="9" t="s">
        <v>229</v>
      </c>
      <c r="Q50" s="9" t="s">
        <v>228</v>
      </c>
      <c r="R50" s="52" t="s">
        <v>227</v>
      </c>
      <c r="S50" s="53" t="s">
        <v>171</v>
      </c>
      <c r="T50" s="40" t="s">
        <v>380</v>
      </c>
      <c r="U50" s="40" t="s">
        <v>380</v>
      </c>
      <c r="V50" s="40" t="s">
        <v>380</v>
      </c>
      <c r="W50" s="40" t="s">
        <v>380</v>
      </c>
      <c r="X50" s="40" t="s">
        <v>380</v>
      </c>
      <c r="Y50" s="40" t="s">
        <v>380</v>
      </c>
      <c r="Z50" s="44" t="s">
        <v>288</v>
      </c>
    </row>
    <row r="51" spans="2:26" ht="187.5" customHeight="1" x14ac:dyDescent="0.2">
      <c r="B51" s="22">
        <v>801015000</v>
      </c>
      <c r="C51" s="10" t="s">
        <v>156</v>
      </c>
      <c r="D51" s="13" t="s">
        <v>87</v>
      </c>
      <c r="E51" s="13" t="s">
        <v>87</v>
      </c>
      <c r="F51" s="9">
        <v>18</v>
      </c>
      <c r="G51" s="42"/>
      <c r="H51" s="9" t="s">
        <v>20</v>
      </c>
      <c r="I51" s="9" t="s">
        <v>21</v>
      </c>
      <c r="J51" s="29">
        <v>234000000</v>
      </c>
      <c r="K51" s="29">
        <v>234000000</v>
      </c>
      <c r="L51" s="9" t="s">
        <v>22</v>
      </c>
      <c r="M51" s="9" t="s">
        <v>23</v>
      </c>
      <c r="N51" s="9" t="s">
        <v>27</v>
      </c>
      <c r="O51" s="9" t="s">
        <v>24</v>
      </c>
      <c r="P51" s="9" t="s">
        <v>229</v>
      </c>
      <c r="Q51" s="9" t="s">
        <v>228</v>
      </c>
      <c r="R51" s="52" t="s">
        <v>227</v>
      </c>
      <c r="S51" s="86" t="s">
        <v>171</v>
      </c>
      <c r="T51" s="87" t="s">
        <v>380</v>
      </c>
      <c r="U51" s="87" t="s">
        <v>380</v>
      </c>
      <c r="V51" s="87" t="s">
        <v>380</v>
      </c>
      <c r="W51" s="87" t="s">
        <v>380</v>
      </c>
      <c r="X51" s="87" t="s">
        <v>380</v>
      </c>
      <c r="Y51" s="87" t="s">
        <v>380</v>
      </c>
      <c r="Z51" s="107" t="s">
        <v>231</v>
      </c>
    </row>
    <row r="52" spans="2:26" ht="267.75" customHeight="1" x14ac:dyDescent="0.2">
      <c r="B52" s="22">
        <v>43211501</v>
      </c>
      <c r="C52" s="18" t="s">
        <v>100</v>
      </c>
      <c r="D52" s="13" t="s">
        <v>103</v>
      </c>
      <c r="E52" s="13" t="s">
        <v>103</v>
      </c>
      <c r="F52" s="9">
        <v>7</v>
      </c>
      <c r="G52" s="42" t="s">
        <v>473</v>
      </c>
      <c r="H52" s="9" t="s">
        <v>20</v>
      </c>
      <c r="I52" s="9" t="s">
        <v>39</v>
      </c>
      <c r="J52" s="28">
        <v>40000000</v>
      </c>
      <c r="K52" s="28">
        <v>40000000</v>
      </c>
      <c r="L52" s="9" t="s">
        <v>22</v>
      </c>
      <c r="M52" s="9" t="s">
        <v>23</v>
      </c>
      <c r="N52" s="9" t="s">
        <v>27</v>
      </c>
      <c r="O52" s="9" t="s">
        <v>24</v>
      </c>
      <c r="P52" s="9" t="s">
        <v>45</v>
      </c>
      <c r="Q52" s="9" t="s">
        <v>46</v>
      </c>
      <c r="R52" s="51" t="s">
        <v>47</v>
      </c>
      <c r="S52" s="53" t="s">
        <v>130</v>
      </c>
      <c r="T52" s="40" t="s">
        <v>421</v>
      </c>
      <c r="U52" s="40" t="s">
        <v>167</v>
      </c>
      <c r="V52" s="31" t="s">
        <v>271</v>
      </c>
      <c r="W52" s="32" t="s">
        <v>270</v>
      </c>
      <c r="X52" s="40">
        <v>40617</v>
      </c>
      <c r="Y52" s="33">
        <v>43307</v>
      </c>
      <c r="Z52" s="44" t="s">
        <v>272</v>
      </c>
    </row>
    <row r="53" spans="2:26" ht="107.25" customHeight="1" x14ac:dyDescent="0.2">
      <c r="B53" s="22">
        <v>43232605</v>
      </c>
      <c r="C53" s="18" t="s">
        <v>101</v>
      </c>
      <c r="D53" s="13" t="s">
        <v>87</v>
      </c>
      <c r="E53" s="13" t="s">
        <v>87</v>
      </c>
      <c r="F53" s="9">
        <v>8</v>
      </c>
      <c r="G53" s="42" t="s">
        <v>474</v>
      </c>
      <c r="H53" s="9" t="s">
        <v>20</v>
      </c>
      <c r="I53" s="9" t="s">
        <v>39</v>
      </c>
      <c r="J53" s="28">
        <v>45500000</v>
      </c>
      <c r="K53" s="28">
        <v>45500000</v>
      </c>
      <c r="L53" s="9" t="s">
        <v>22</v>
      </c>
      <c r="M53" s="9" t="s">
        <v>23</v>
      </c>
      <c r="N53" s="9" t="s">
        <v>27</v>
      </c>
      <c r="O53" s="9" t="s">
        <v>24</v>
      </c>
      <c r="P53" s="9" t="s">
        <v>45</v>
      </c>
      <c r="Q53" s="9" t="s">
        <v>46</v>
      </c>
      <c r="R53" s="51" t="s">
        <v>47</v>
      </c>
      <c r="S53" s="53" t="s">
        <v>130</v>
      </c>
      <c r="T53" s="40" t="s">
        <v>421</v>
      </c>
      <c r="U53" s="40" t="s">
        <v>167</v>
      </c>
      <c r="V53" s="31" t="s">
        <v>243</v>
      </c>
      <c r="W53" s="32">
        <v>42190260</v>
      </c>
      <c r="X53" s="40">
        <v>35717</v>
      </c>
      <c r="Y53" s="33">
        <v>42844</v>
      </c>
      <c r="Z53" s="8" t="s">
        <v>242</v>
      </c>
    </row>
    <row r="54" spans="2:26" ht="215.45" customHeight="1" x14ac:dyDescent="0.2">
      <c r="B54" s="22">
        <v>43191504</v>
      </c>
      <c r="C54" s="18" t="s">
        <v>102</v>
      </c>
      <c r="D54" s="13" t="s">
        <v>103</v>
      </c>
      <c r="E54" s="13" t="s">
        <v>103</v>
      </c>
      <c r="F54" s="9" t="s">
        <v>104</v>
      </c>
      <c r="G54" s="42" t="s">
        <v>474</v>
      </c>
      <c r="H54" s="9" t="s">
        <v>20</v>
      </c>
      <c r="I54" s="9" t="s">
        <v>39</v>
      </c>
      <c r="J54" s="28">
        <v>24785743</v>
      </c>
      <c r="K54" s="28">
        <v>24785743</v>
      </c>
      <c r="L54" s="9" t="s">
        <v>22</v>
      </c>
      <c r="M54" s="9" t="s">
        <v>23</v>
      </c>
      <c r="N54" s="9" t="s">
        <v>27</v>
      </c>
      <c r="O54" s="9" t="s">
        <v>24</v>
      </c>
      <c r="P54" s="9" t="s">
        <v>45</v>
      </c>
      <c r="Q54" s="9" t="s">
        <v>46</v>
      </c>
      <c r="R54" s="51" t="s">
        <v>47</v>
      </c>
      <c r="S54" s="53" t="s">
        <v>130</v>
      </c>
      <c r="T54" s="40" t="s">
        <v>421</v>
      </c>
      <c r="U54" s="40" t="s">
        <v>167</v>
      </c>
      <c r="V54" s="31" t="s">
        <v>289</v>
      </c>
      <c r="W54" s="32">
        <v>24785743</v>
      </c>
      <c r="X54" s="40">
        <v>39117</v>
      </c>
      <c r="Y54" s="33">
        <v>42887</v>
      </c>
      <c r="Z54" s="44" t="s">
        <v>291</v>
      </c>
    </row>
    <row r="55" spans="2:26" ht="257.25" customHeight="1" x14ac:dyDescent="0.2">
      <c r="B55" s="26">
        <v>44121504</v>
      </c>
      <c r="C55" s="18" t="s">
        <v>178</v>
      </c>
      <c r="D55" s="13" t="s">
        <v>103</v>
      </c>
      <c r="E55" s="13" t="s">
        <v>103</v>
      </c>
      <c r="F55" s="42">
        <v>9</v>
      </c>
      <c r="G55" s="42" t="s">
        <v>449</v>
      </c>
      <c r="H55" s="9" t="s">
        <v>241</v>
      </c>
      <c r="I55" s="9" t="s">
        <v>26</v>
      </c>
      <c r="J55" s="28">
        <v>6000000</v>
      </c>
      <c r="K55" s="28">
        <v>6000000</v>
      </c>
      <c r="L55" s="9" t="s">
        <v>22</v>
      </c>
      <c r="M55" s="9" t="s">
        <v>23</v>
      </c>
      <c r="N55" s="9" t="s">
        <v>27</v>
      </c>
      <c r="O55" s="9" t="s">
        <v>24</v>
      </c>
      <c r="P55" s="9" t="s">
        <v>226</v>
      </c>
      <c r="Q55" s="9" t="s">
        <v>35</v>
      </c>
      <c r="R55" s="51" t="s">
        <v>210</v>
      </c>
      <c r="S55" s="53" t="s">
        <v>130</v>
      </c>
      <c r="T55" s="40" t="s">
        <v>421</v>
      </c>
      <c r="U55" s="40" t="s">
        <v>201</v>
      </c>
      <c r="V55" s="31" t="s">
        <v>249</v>
      </c>
      <c r="W55" s="32">
        <f>3296300</f>
        <v>3296300</v>
      </c>
      <c r="X55" s="40">
        <v>41217</v>
      </c>
      <c r="Y55" s="33">
        <v>42913</v>
      </c>
      <c r="Z55" s="8" t="s">
        <v>248</v>
      </c>
    </row>
    <row r="56" spans="2:26" ht="328.9" customHeight="1" x14ac:dyDescent="0.2">
      <c r="B56" s="26">
        <v>43212114</v>
      </c>
      <c r="C56" s="18" t="s">
        <v>236</v>
      </c>
      <c r="D56" s="39" t="s">
        <v>108</v>
      </c>
      <c r="E56" s="39" t="s">
        <v>237</v>
      </c>
      <c r="F56" s="42">
        <v>2</v>
      </c>
      <c r="G56" s="42" t="s">
        <v>450</v>
      </c>
      <c r="H56" s="9" t="s">
        <v>238</v>
      </c>
      <c r="I56" s="9" t="s">
        <v>26</v>
      </c>
      <c r="J56" s="28">
        <v>7000000</v>
      </c>
      <c r="K56" s="28">
        <v>7000000</v>
      </c>
      <c r="L56" s="9" t="s">
        <v>22</v>
      </c>
      <c r="M56" s="9" t="s">
        <v>23</v>
      </c>
      <c r="N56" s="9" t="s">
        <v>27</v>
      </c>
      <c r="O56" s="9" t="s">
        <v>24</v>
      </c>
      <c r="P56" s="9" t="s">
        <v>226</v>
      </c>
      <c r="Q56" s="9" t="s">
        <v>35</v>
      </c>
      <c r="R56" s="51" t="s">
        <v>210</v>
      </c>
      <c r="S56" s="53" t="s">
        <v>130</v>
      </c>
      <c r="T56" s="40" t="s">
        <v>421</v>
      </c>
      <c r="U56" s="40" t="s">
        <v>251</v>
      </c>
      <c r="V56" s="31" t="s">
        <v>250</v>
      </c>
      <c r="W56" s="32">
        <v>6223700</v>
      </c>
      <c r="X56" s="40">
        <v>42217</v>
      </c>
      <c r="Y56" s="33">
        <v>42943</v>
      </c>
      <c r="Z56" s="8" t="s">
        <v>292</v>
      </c>
    </row>
    <row r="57" spans="2:26" ht="347.25" customHeight="1" x14ac:dyDescent="0.2">
      <c r="B57" s="26">
        <v>72121008</v>
      </c>
      <c r="C57" s="18" t="s">
        <v>179</v>
      </c>
      <c r="D57" s="39" t="s">
        <v>123</v>
      </c>
      <c r="E57" s="39" t="s">
        <v>123</v>
      </c>
      <c r="F57" s="42">
        <v>3</v>
      </c>
      <c r="G57" s="42" t="s">
        <v>451</v>
      </c>
      <c r="H57" s="9" t="s">
        <v>180</v>
      </c>
      <c r="I57" s="9" t="s">
        <v>26</v>
      </c>
      <c r="J57" s="28">
        <v>20000000</v>
      </c>
      <c r="K57" s="28">
        <v>20000000</v>
      </c>
      <c r="L57" s="9" t="s">
        <v>22</v>
      </c>
      <c r="M57" s="9" t="s">
        <v>23</v>
      </c>
      <c r="N57" s="9" t="s">
        <v>27</v>
      </c>
      <c r="O57" s="9" t="s">
        <v>24</v>
      </c>
      <c r="P57" s="9" t="s">
        <v>226</v>
      </c>
      <c r="Q57" s="9" t="s">
        <v>35</v>
      </c>
      <c r="R57" s="51" t="s">
        <v>210</v>
      </c>
      <c r="S57" s="53" t="s">
        <v>130</v>
      </c>
      <c r="T57" s="85">
        <v>43021</v>
      </c>
      <c r="U57" s="54" t="s">
        <v>256</v>
      </c>
      <c r="V57" s="31" t="s">
        <v>364</v>
      </c>
      <c r="W57" s="32">
        <v>3082064</v>
      </c>
      <c r="X57" s="40">
        <v>78017</v>
      </c>
      <c r="Y57" s="33">
        <v>43042</v>
      </c>
      <c r="Z57" s="8" t="s">
        <v>515</v>
      </c>
    </row>
    <row r="58" spans="2:26" ht="255.6" customHeight="1" x14ac:dyDescent="0.2">
      <c r="B58" s="26">
        <v>43232408</v>
      </c>
      <c r="C58" s="10" t="s">
        <v>141</v>
      </c>
      <c r="D58" s="13" t="s">
        <v>87</v>
      </c>
      <c r="E58" s="13" t="s">
        <v>170</v>
      </c>
      <c r="F58" s="9">
        <v>1</v>
      </c>
      <c r="G58" s="42" t="s">
        <v>441</v>
      </c>
      <c r="H58" s="9" t="s">
        <v>34</v>
      </c>
      <c r="I58" s="9" t="s">
        <v>39</v>
      </c>
      <c r="J58" s="28">
        <v>206800580</v>
      </c>
      <c r="K58" s="28">
        <v>206800580</v>
      </c>
      <c r="L58" s="9" t="s">
        <v>22</v>
      </c>
      <c r="M58" s="9" t="s">
        <v>23</v>
      </c>
      <c r="N58" s="9" t="s">
        <v>27</v>
      </c>
      <c r="O58" s="9" t="s">
        <v>24</v>
      </c>
      <c r="P58" s="9" t="s">
        <v>45</v>
      </c>
      <c r="Q58" s="9" t="s">
        <v>46</v>
      </c>
      <c r="R58" s="51" t="s">
        <v>47</v>
      </c>
      <c r="S58" s="53" t="s">
        <v>171</v>
      </c>
      <c r="T58" s="40" t="s">
        <v>475</v>
      </c>
      <c r="U58" s="40" t="s">
        <v>475</v>
      </c>
      <c r="V58" s="40" t="s">
        <v>475</v>
      </c>
      <c r="W58" s="40" t="s">
        <v>475</v>
      </c>
      <c r="X58" s="40" t="s">
        <v>475</v>
      </c>
      <c r="Y58" s="40" t="s">
        <v>475</v>
      </c>
      <c r="Z58" s="8" t="s">
        <v>181</v>
      </c>
    </row>
    <row r="59" spans="2:26" ht="228" customHeight="1" x14ac:dyDescent="0.2">
      <c r="B59" s="22">
        <v>86000000</v>
      </c>
      <c r="C59" s="18" t="s">
        <v>84</v>
      </c>
      <c r="D59" s="16" t="s">
        <v>103</v>
      </c>
      <c r="E59" s="16" t="s">
        <v>103</v>
      </c>
      <c r="F59" s="9">
        <v>9</v>
      </c>
      <c r="G59" s="42"/>
      <c r="H59" s="9" t="s">
        <v>20</v>
      </c>
      <c r="I59" s="12" t="s">
        <v>39</v>
      </c>
      <c r="J59" s="28">
        <v>57525000</v>
      </c>
      <c r="K59" s="28">
        <v>57525000</v>
      </c>
      <c r="L59" s="9" t="s">
        <v>22</v>
      </c>
      <c r="M59" s="9" t="s">
        <v>23</v>
      </c>
      <c r="N59" s="9" t="s">
        <v>27</v>
      </c>
      <c r="O59" s="9" t="s">
        <v>24</v>
      </c>
      <c r="P59" s="9" t="s">
        <v>230</v>
      </c>
      <c r="Q59" s="9" t="s">
        <v>205</v>
      </c>
      <c r="R59" s="51" t="s">
        <v>204</v>
      </c>
      <c r="S59" s="53" t="s">
        <v>130</v>
      </c>
      <c r="T59" s="40" t="s">
        <v>421</v>
      </c>
      <c r="U59" s="40" t="s">
        <v>206</v>
      </c>
      <c r="V59" s="31" t="s">
        <v>174</v>
      </c>
      <c r="W59" s="32">
        <v>57525000</v>
      </c>
      <c r="X59" s="40">
        <v>35817</v>
      </c>
      <c r="Y59" s="33">
        <v>42864</v>
      </c>
      <c r="Z59" s="8" t="s">
        <v>208</v>
      </c>
    </row>
    <row r="60" spans="2:26" ht="142.5" customHeight="1" x14ac:dyDescent="0.2">
      <c r="B60" s="22" t="s">
        <v>85</v>
      </c>
      <c r="C60" s="18" t="s">
        <v>86</v>
      </c>
      <c r="D60" s="16" t="s">
        <v>66</v>
      </c>
      <c r="E60" s="16" t="s">
        <v>66</v>
      </c>
      <c r="F60" s="9">
        <v>9</v>
      </c>
      <c r="G60" s="42"/>
      <c r="H60" s="9" t="s">
        <v>20</v>
      </c>
      <c r="I60" s="12" t="s">
        <v>39</v>
      </c>
      <c r="J60" s="28">
        <v>90000000</v>
      </c>
      <c r="K60" s="28">
        <v>90000000</v>
      </c>
      <c r="L60" s="9" t="s">
        <v>22</v>
      </c>
      <c r="M60" s="9" t="s">
        <v>23</v>
      </c>
      <c r="N60" s="9" t="s">
        <v>27</v>
      </c>
      <c r="O60" s="9" t="s">
        <v>24</v>
      </c>
      <c r="P60" s="9" t="s">
        <v>230</v>
      </c>
      <c r="Q60" s="9" t="s">
        <v>205</v>
      </c>
      <c r="R60" s="51" t="s">
        <v>204</v>
      </c>
      <c r="S60" s="53" t="s">
        <v>130</v>
      </c>
      <c r="T60" s="40" t="s">
        <v>421</v>
      </c>
      <c r="U60" s="40" t="s">
        <v>206</v>
      </c>
      <c r="V60" s="31" t="s">
        <v>174</v>
      </c>
      <c r="W60" s="32">
        <v>90000000</v>
      </c>
      <c r="X60" s="40">
        <v>32517</v>
      </c>
      <c r="Y60" s="33">
        <v>42795</v>
      </c>
      <c r="Z60" s="8" t="s">
        <v>209</v>
      </c>
    </row>
    <row r="61" spans="2:26" ht="368.25" customHeight="1" x14ac:dyDescent="0.2">
      <c r="B61" s="34">
        <v>86111700</v>
      </c>
      <c r="C61" s="109" t="s">
        <v>189</v>
      </c>
      <c r="D61" s="35" t="s">
        <v>116</v>
      </c>
      <c r="E61" s="35" t="s">
        <v>108</v>
      </c>
      <c r="F61" s="36">
        <v>7</v>
      </c>
      <c r="G61" s="36"/>
      <c r="H61" s="36" t="s">
        <v>34</v>
      </c>
      <c r="I61" s="37" t="s">
        <v>39</v>
      </c>
      <c r="J61" s="38">
        <v>50000000</v>
      </c>
      <c r="K61" s="30">
        <v>50000000</v>
      </c>
      <c r="L61" s="9" t="s">
        <v>22</v>
      </c>
      <c r="M61" s="9" t="s">
        <v>23</v>
      </c>
      <c r="N61" s="9" t="s">
        <v>27</v>
      </c>
      <c r="O61" s="9" t="s">
        <v>24</v>
      </c>
      <c r="P61" s="9" t="s">
        <v>230</v>
      </c>
      <c r="Q61" s="9" t="s">
        <v>205</v>
      </c>
      <c r="R61" s="51" t="s">
        <v>204</v>
      </c>
      <c r="S61" s="53" t="s">
        <v>130</v>
      </c>
      <c r="T61" s="40" t="s">
        <v>421</v>
      </c>
      <c r="U61" s="80" t="s">
        <v>206</v>
      </c>
      <c r="V61" s="31" t="s">
        <v>343</v>
      </c>
      <c r="W61" s="32">
        <v>49058880</v>
      </c>
      <c r="X61" s="40">
        <v>48527</v>
      </c>
      <c r="Y61" s="33">
        <v>42934</v>
      </c>
      <c r="Z61" s="8" t="s">
        <v>344</v>
      </c>
    </row>
    <row r="62" spans="2:26" ht="383.45" customHeight="1" x14ac:dyDescent="0.2">
      <c r="B62" s="26">
        <v>86130000</v>
      </c>
      <c r="C62" s="18" t="s">
        <v>188</v>
      </c>
      <c r="D62" s="35" t="s">
        <v>123</v>
      </c>
      <c r="E62" s="35" t="s">
        <v>123</v>
      </c>
      <c r="F62" s="42">
        <v>4</v>
      </c>
      <c r="G62" s="42" t="s">
        <v>498</v>
      </c>
      <c r="H62" s="42" t="s">
        <v>190</v>
      </c>
      <c r="I62" s="37" t="s">
        <v>39</v>
      </c>
      <c r="J62" s="28">
        <v>24248734</v>
      </c>
      <c r="K62" s="28">
        <v>24248734</v>
      </c>
      <c r="L62" s="9" t="s">
        <v>22</v>
      </c>
      <c r="M62" s="9" t="s">
        <v>23</v>
      </c>
      <c r="N62" s="9" t="s">
        <v>27</v>
      </c>
      <c r="O62" s="9" t="s">
        <v>24</v>
      </c>
      <c r="P62" s="9" t="s">
        <v>230</v>
      </c>
      <c r="Q62" s="9" t="s">
        <v>205</v>
      </c>
      <c r="R62" s="51" t="s">
        <v>204</v>
      </c>
      <c r="S62" s="53" t="s">
        <v>130</v>
      </c>
      <c r="T62" s="40" t="s">
        <v>421</v>
      </c>
      <c r="U62" s="80" t="s">
        <v>206</v>
      </c>
      <c r="V62" s="31" t="s">
        <v>375</v>
      </c>
      <c r="W62" s="32">
        <v>10490000</v>
      </c>
      <c r="X62" s="40">
        <v>74217</v>
      </c>
      <c r="Y62" s="33">
        <v>43000</v>
      </c>
      <c r="Z62" s="8" t="s">
        <v>401</v>
      </c>
    </row>
    <row r="63" spans="2:26" ht="409.5" customHeight="1" x14ac:dyDescent="0.2">
      <c r="B63" s="26">
        <v>85111601</v>
      </c>
      <c r="C63" s="18" t="s">
        <v>345</v>
      </c>
      <c r="D63" s="35" t="s">
        <v>123</v>
      </c>
      <c r="E63" s="35" t="s">
        <v>123</v>
      </c>
      <c r="F63" s="42">
        <v>2</v>
      </c>
      <c r="G63" s="42"/>
      <c r="H63" s="42" t="s">
        <v>34</v>
      </c>
      <c r="I63" s="37" t="s">
        <v>39</v>
      </c>
      <c r="J63" s="28">
        <v>7000000</v>
      </c>
      <c r="K63" s="28">
        <v>7000000</v>
      </c>
      <c r="L63" s="9" t="s">
        <v>22</v>
      </c>
      <c r="M63" s="9" t="s">
        <v>23</v>
      </c>
      <c r="N63" s="9" t="s">
        <v>27</v>
      </c>
      <c r="O63" s="9" t="s">
        <v>24</v>
      </c>
      <c r="P63" s="9" t="s">
        <v>230</v>
      </c>
      <c r="Q63" s="9" t="s">
        <v>205</v>
      </c>
      <c r="R63" s="51" t="s">
        <v>204</v>
      </c>
      <c r="S63" s="101" t="s">
        <v>130</v>
      </c>
      <c r="T63" s="40" t="s">
        <v>123</v>
      </c>
      <c r="U63" s="40" t="s">
        <v>206</v>
      </c>
      <c r="V63" s="103" t="s">
        <v>543</v>
      </c>
      <c r="W63" s="32">
        <v>6989388</v>
      </c>
      <c r="X63" s="40">
        <v>76717</v>
      </c>
      <c r="Y63" s="33" t="s">
        <v>544</v>
      </c>
      <c r="Z63" s="8" t="s">
        <v>540</v>
      </c>
    </row>
    <row r="64" spans="2:26" ht="408.6" customHeight="1" x14ac:dyDescent="0.2">
      <c r="B64" s="26">
        <v>85121502</v>
      </c>
      <c r="C64" s="18" t="s">
        <v>276</v>
      </c>
      <c r="D64" s="35" t="s">
        <v>123</v>
      </c>
      <c r="E64" s="35" t="s">
        <v>123</v>
      </c>
      <c r="F64" s="42">
        <v>2</v>
      </c>
      <c r="G64" s="42"/>
      <c r="H64" s="42" t="s">
        <v>34</v>
      </c>
      <c r="I64" s="37" t="s">
        <v>39</v>
      </c>
      <c r="J64" s="28">
        <v>11000000</v>
      </c>
      <c r="K64" s="28">
        <v>11000000</v>
      </c>
      <c r="L64" s="9" t="s">
        <v>22</v>
      </c>
      <c r="M64" s="9" t="s">
        <v>23</v>
      </c>
      <c r="N64" s="9" t="s">
        <v>27</v>
      </c>
      <c r="O64" s="9" t="s">
        <v>24</v>
      </c>
      <c r="P64" s="9" t="s">
        <v>230</v>
      </c>
      <c r="Q64" s="9" t="s">
        <v>205</v>
      </c>
      <c r="R64" s="51" t="s">
        <v>204</v>
      </c>
      <c r="S64" s="53" t="s">
        <v>171</v>
      </c>
      <c r="T64" s="40" t="s">
        <v>380</v>
      </c>
      <c r="U64" s="40" t="s">
        <v>380</v>
      </c>
      <c r="V64" s="40" t="s">
        <v>380</v>
      </c>
      <c r="W64" s="40" t="s">
        <v>380</v>
      </c>
      <c r="X64" s="40" t="s">
        <v>380</v>
      </c>
      <c r="Y64" s="40" t="s">
        <v>380</v>
      </c>
      <c r="Z64" s="8" t="s">
        <v>346</v>
      </c>
    </row>
    <row r="65" spans="2:26" ht="378.6" customHeight="1" x14ac:dyDescent="0.2">
      <c r="B65" s="26">
        <v>85121502</v>
      </c>
      <c r="C65" s="18" t="s">
        <v>277</v>
      </c>
      <c r="D65" s="35" t="s">
        <v>123</v>
      </c>
      <c r="E65" s="35" t="s">
        <v>123</v>
      </c>
      <c r="F65" s="42">
        <v>2</v>
      </c>
      <c r="G65" s="42" t="s">
        <v>445</v>
      </c>
      <c r="H65" s="42" t="s">
        <v>34</v>
      </c>
      <c r="I65" s="37" t="s">
        <v>39</v>
      </c>
      <c r="J65" s="28">
        <v>8000000</v>
      </c>
      <c r="K65" s="28">
        <v>8000000</v>
      </c>
      <c r="L65" s="9" t="s">
        <v>22</v>
      </c>
      <c r="M65" s="9" t="s">
        <v>23</v>
      </c>
      <c r="N65" s="9" t="s">
        <v>27</v>
      </c>
      <c r="O65" s="9" t="s">
        <v>24</v>
      </c>
      <c r="P65" s="9" t="s">
        <v>230</v>
      </c>
      <c r="Q65" s="9" t="s">
        <v>205</v>
      </c>
      <c r="R65" s="51" t="s">
        <v>204</v>
      </c>
      <c r="S65" s="53" t="s">
        <v>130</v>
      </c>
      <c r="T65" s="40" t="s">
        <v>421</v>
      </c>
      <c r="U65" s="40" t="s">
        <v>206</v>
      </c>
      <c r="V65" s="31" t="s">
        <v>377</v>
      </c>
      <c r="W65" s="32" t="s">
        <v>378</v>
      </c>
      <c r="X65" s="40">
        <v>76817</v>
      </c>
      <c r="Y65" s="33">
        <v>42993</v>
      </c>
      <c r="Z65" s="8" t="s">
        <v>376</v>
      </c>
    </row>
    <row r="66" spans="2:26" ht="409.6" customHeight="1" x14ac:dyDescent="0.2">
      <c r="B66" s="22">
        <v>43232500</v>
      </c>
      <c r="C66" s="10" t="s">
        <v>153</v>
      </c>
      <c r="D66" s="13" t="s">
        <v>116</v>
      </c>
      <c r="E66" s="16" t="s">
        <v>114</v>
      </c>
      <c r="F66" s="9">
        <v>4</v>
      </c>
      <c r="G66" s="42" t="s">
        <v>476</v>
      </c>
      <c r="H66" s="9" t="s">
        <v>88</v>
      </c>
      <c r="I66" s="9" t="s">
        <v>39</v>
      </c>
      <c r="J66" s="28">
        <v>395400751</v>
      </c>
      <c r="K66" s="28">
        <v>395400751</v>
      </c>
      <c r="L66" s="9" t="s">
        <v>22</v>
      </c>
      <c r="M66" s="9" t="s">
        <v>23</v>
      </c>
      <c r="N66" s="9" t="s">
        <v>27</v>
      </c>
      <c r="O66" s="9" t="s">
        <v>24</v>
      </c>
      <c r="P66" s="9" t="s">
        <v>45</v>
      </c>
      <c r="Q66" s="9" t="s">
        <v>46</v>
      </c>
      <c r="R66" s="51" t="s">
        <v>47</v>
      </c>
      <c r="S66" s="53" t="s">
        <v>130</v>
      </c>
      <c r="T66" s="40" t="s">
        <v>421</v>
      </c>
      <c r="U66" s="40" t="s">
        <v>319</v>
      </c>
      <c r="V66" s="31" t="s">
        <v>477</v>
      </c>
      <c r="W66" s="32">
        <v>395400750</v>
      </c>
      <c r="X66" s="40">
        <v>39217</v>
      </c>
      <c r="Y66" s="33">
        <v>42979</v>
      </c>
      <c r="Z66" s="49" t="s">
        <v>320</v>
      </c>
    </row>
    <row r="67" spans="2:26" ht="372" customHeight="1" x14ac:dyDescent="0.2">
      <c r="B67" s="22">
        <v>80101500</v>
      </c>
      <c r="C67" s="18" t="s">
        <v>269</v>
      </c>
      <c r="D67" s="13" t="s">
        <v>114</v>
      </c>
      <c r="E67" s="16" t="s">
        <v>114</v>
      </c>
      <c r="F67" s="9">
        <v>5</v>
      </c>
      <c r="G67" s="42" t="s">
        <v>478</v>
      </c>
      <c r="H67" s="9" t="s">
        <v>34</v>
      </c>
      <c r="I67" s="9" t="s">
        <v>39</v>
      </c>
      <c r="J67" s="28">
        <v>407262000</v>
      </c>
      <c r="K67" s="28">
        <v>407262000</v>
      </c>
      <c r="L67" s="9" t="s">
        <v>22</v>
      </c>
      <c r="M67" s="9" t="s">
        <v>23</v>
      </c>
      <c r="N67" s="9" t="s">
        <v>27</v>
      </c>
      <c r="O67" s="9" t="s">
        <v>24</v>
      </c>
      <c r="P67" s="9" t="s">
        <v>312</v>
      </c>
      <c r="Q67" s="9" t="s">
        <v>314</v>
      </c>
      <c r="R67" s="51" t="s">
        <v>313</v>
      </c>
      <c r="S67" s="53" t="s">
        <v>130</v>
      </c>
      <c r="T67" s="40" t="s">
        <v>421</v>
      </c>
      <c r="U67" s="40" t="s">
        <v>353</v>
      </c>
      <c r="V67" s="40" t="s">
        <v>356</v>
      </c>
      <c r="W67" s="32">
        <v>405000000</v>
      </c>
      <c r="X67" s="40">
        <v>69917</v>
      </c>
      <c r="Y67" s="33">
        <v>42963</v>
      </c>
      <c r="Z67" s="49" t="s">
        <v>355</v>
      </c>
    </row>
    <row r="68" spans="2:26" ht="375.75" customHeight="1" x14ac:dyDescent="0.2">
      <c r="B68" s="22">
        <v>81111800</v>
      </c>
      <c r="C68" s="18" t="s">
        <v>89</v>
      </c>
      <c r="D68" s="13" t="s">
        <v>114</v>
      </c>
      <c r="E68" s="16" t="s">
        <v>114</v>
      </c>
      <c r="F68" s="9">
        <v>4</v>
      </c>
      <c r="G68" s="42" t="s">
        <v>479</v>
      </c>
      <c r="H68" s="9" t="s">
        <v>88</v>
      </c>
      <c r="I68" s="9" t="s">
        <v>39</v>
      </c>
      <c r="J68" s="28">
        <v>183302741</v>
      </c>
      <c r="K68" s="28">
        <v>183302741</v>
      </c>
      <c r="L68" s="9" t="s">
        <v>22</v>
      </c>
      <c r="M68" s="9" t="s">
        <v>23</v>
      </c>
      <c r="N68" s="9" t="s">
        <v>27</v>
      </c>
      <c r="O68" s="9" t="s">
        <v>24</v>
      </c>
      <c r="P68" s="9" t="s">
        <v>312</v>
      </c>
      <c r="Q68" s="9" t="s">
        <v>314</v>
      </c>
      <c r="R68" s="51" t="s">
        <v>313</v>
      </c>
      <c r="S68" s="53" t="s">
        <v>130</v>
      </c>
      <c r="T68" s="40" t="s">
        <v>421</v>
      </c>
      <c r="U68" s="40" t="s">
        <v>353</v>
      </c>
      <c r="V68" s="31" t="s">
        <v>354</v>
      </c>
      <c r="W68" s="32">
        <v>168741000</v>
      </c>
      <c r="X68" s="40">
        <v>38617</v>
      </c>
      <c r="Y68" s="33">
        <v>43018</v>
      </c>
      <c r="Z68" s="8" t="s">
        <v>390</v>
      </c>
    </row>
    <row r="69" spans="2:26" ht="174.75" customHeight="1" x14ac:dyDescent="0.2">
      <c r="B69" s="22">
        <v>43232605</v>
      </c>
      <c r="C69" s="18" t="s">
        <v>92</v>
      </c>
      <c r="D69" s="13" t="s">
        <v>103</v>
      </c>
      <c r="E69" s="16" t="s">
        <v>172</v>
      </c>
      <c r="F69" s="9">
        <v>7</v>
      </c>
      <c r="G69" s="42" t="s">
        <v>462</v>
      </c>
      <c r="H69" s="9" t="s">
        <v>52</v>
      </c>
      <c r="I69" s="9" t="s">
        <v>39</v>
      </c>
      <c r="J69" s="28">
        <v>47900000</v>
      </c>
      <c r="K69" s="28">
        <v>47900000</v>
      </c>
      <c r="L69" s="9" t="s">
        <v>22</v>
      </c>
      <c r="M69" s="9" t="s">
        <v>23</v>
      </c>
      <c r="N69" s="9" t="s">
        <v>27</v>
      </c>
      <c r="O69" s="9" t="s">
        <v>24</v>
      </c>
      <c r="P69" s="9" t="s">
        <v>45</v>
      </c>
      <c r="Q69" s="9" t="s">
        <v>46</v>
      </c>
      <c r="R69" s="51" t="s">
        <v>47</v>
      </c>
      <c r="S69" s="53" t="s">
        <v>130</v>
      </c>
      <c r="T69" s="40" t="s">
        <v>421</v>
      </c>
      <c r="U69" s="40" t="s">
        <v>167</v>
      </c>
      <c r="V69" s="31" t="s">
        <v>273</v>
      </c>
      <c r="W69" s="32">
        <v>38328469</v>
      </c>
      <c r="X69" s="40">
        <v>40317</v>
      </c>
      <c r="Y69" s="33">
        <v>42902</v>
      </c>
      <c r="Z69" s="8" t="s">
        <v>244</v>
      </c>
    </row>
    <row r="70" spans="2:26" ht="329.25" customHeight="1" x14ac:dyDescent="0.2">
      <c r="B70" s="22" t="s">
        <v>93</v>
      </c>
      <c r="C70" s="18" t="s">
        <v>173</v>
      </c>
      <c r="D70" s="13" t="s">
        <v>103</v>
      </c>
      <c r="E70" s="16" t="s">
        <v>172</v>
      </c>
      <c r="F70" s="9">
        <v>7</v>
      </c>
      <c r="G70" s="42" t="s">
        <v>480</v>
      </c>
      <c r="H70" s="9" t="s">
        <v>88</v>
      </c>
      <c r="I70" s="9" t="s">
        <v>39</v>
      </c>
      <c r="J70" s="28">
        <v>105788673</v>
      </c>
      <c r="K70" s="28">
        <v>105788673</v>
      </c>
      <c r="L70" s="9" t="s">
        <v>22</v>
      </c>
      <c r="M70" s="9" t="s">
        <v>23</v>
      </c>
      <c r="N70" s="9" t="s">
        <v>27</v>
      </c>
      <c r="O70" s="9" t="s">
        <v>24</v>
      </c>
      <c r="P70" s="9" t="s">
        <v>45</v>
      </c>
      <c r="Q70" s="9" t="s">
        <v>46</v>
      </c>
      <c r="R70" s="51" t="s">
        <v>47</v>
      </c>
      <c r="S70" s="53" t="s">
        <v>130</v>
      </c>
      <c r="T70" s="40" t="s">
        <v>421</v>
      </c>
      <c r="U70" s="40" t="s">
        <v>319</v>
      </c>
      <c r="V70" s="31" t="s">
        <v>324</v>
      </c>
      <c r="W70" s="32">
        <v>91841560</v>
      </c>
      <c r="X70" s="40">
        <v>38517</v>
      </c>
      <c r="Y70" s="33">
        <v>42947</v>
      </c>
      <c r="Z70" s="8" t="s">
        <v>321</v>
      </c>
    </row>
    <row r="71" spans="2:26" ht="372" customHeight="1" x14ac:dyDescent="0.2">
      <c r="B71" s="22">
        <v>43222500</v>
      </c>
      <c r="C71" s="18" t="s">
        <v>105</v>
      </c>
      <c r="D71" s="13" t="s">
        <v>116</v>
      </c>
      <c r="E71" s="13" t="s">
        <v>114</v>
      </c>
      <c r="F71" s="9">
        <v>4</v>
      </c>
      <c r="G71" s="42" t="s">
        <v>481</v>
      </c>
      <c r="H71" s="9" t="s">
        <v>106</v>
      </c>
      <c r="I71" s="9" t="s">
        <v>39</v>
      </c>
      <c r="J71" s="28">
        <v>300000000</v>
      </c>
      <c r="K71" s="28">
        <v>300000000</v>
      </c>
      <c r="L71" s="9" t="s">
        <v>22</v>
      </c>
      <c r="M71" s="9" t="s">
        <v>23</v>
      </c>
      <c r="N71" s="9" t="s">
        <v>27</v>
      </c>
      <c r="O71" s="9" t="s">
        <v>24</v>
      </c>
      <c r="P71" s="9" t="s">
        <v>45</v>
      </c>
      <c r="Q71" s="9" t="s">
        <v>46</v>
      </c>
      <c r="R71" s="51" t="s">
        <v>47</v>
      </c>
      <c r="S71" s="53" t="s">
        <v>130</v>
      </c>
      <c r="T71" s="81">
        <v>42956</v>
      </c>
      <c r="U71" s="40" t="s">
        <v>353</v>
      </c>
      <c r="V71" s="31" t="s">
        <v>542</v>
      </c>
      <c r="W71" s="32">
        <v>305711000</v>
      </c>
      <c r="X71" s="40">
        <v>41517</v>
      </c>
      <c r="Y71" s="33">
        <v>43030</v>
      </c>
      <c r="Z71" s="8" t="s">
        <v>290</v>
      </c>
    </row>
    <row r="72" spans="2:26" ht="238.5" customHeight="1" x14ac:dyDescent="0.2">
      <c r="B72" s="26">
        <v>52161500</v>
      </c>
      <c r="C72" s="18" t="s">
        <v>203</v>
      </c>
      <c r="D72" s="39" t="s">
        <v>116</v>
      </c>
      <c r="E72" s="39" t="s">
        <v>116</v>
      </c>
      <c r="F72" s="9">
        <v>1</v>
      </c>
      <c r="G72" s="42" t="s">
        <v>482</v>
      </c>
      <c r="H72" s="9" t="s">
        <v>69</v>
      </c>
      <c r="I72" s="9" t="s">
        <v>26</v>
      </c>
      <c r="J72" s="28">
        <v>12500000</v>
      </c>
      <c r="K72" s="28">
        <v>12500000</v>
      </c>
      <c r="L72" s="9" t="s">
        <v>22</v>
      </c>
      <c r="M72" s="9" t="s">
        <v>23</v>
      </c>
      <c r="N72" s="9" t="s">
        <v>27</v>
      </c>
      <c r="O72" s="9" t="s">
        <v>24</v>
      </c>
      <c r="P72" s="9" t="s">
        <v>45</v>
      </c>
      <c r="Q72" s="9" t="s">
        <v>65</v>
      </c>
      <c r="R72" s="51" t="s">
        <v>47</v>
      </c>
      <c r="S72" s="53" t="s">
        <v>171</v>
      </c>
      <c r="T72" s="40"/>
      <c r="U72" s="40" t="s">
        <v>275</v>
      </c>
      <c r="V72" s="31" t="s">
        <v>275</v>
      </c>
      <c r="W72" s="32" t="s">
        <v>275</v>
      </c>
      <c r="X72" s="40" t="s">
        <v>275</v>
      </c>
      <c r="Y72" s="40" t="s">
        <v>275</v>
      </c>
      <c r="Z72" s="8" t="s">
        <v>245</v>
      </c>
    </row>
    <row r="73" spans="2:26" ht="267.75" customHeight="1" x14ac:dyDescent="0.2">
      <c r="B73" s="22" t="s">
        <v>107</v>
      </c>
      <c r="C73" s="18" t="s">
        <v>191</v>
      </c>
      <c r="D73" s="13" t="s">
        <v>108</v>
      </c>
      <c r="E73" s="13" t="s">
        <v>116</v>
      </c>
      <c r="F73" s="9">
        <v>6</v>
      </c>
      <c r="G73" s="42"/>
      <c r="H73" s="9" t="s">
        <v>34</v>
      </c>
      <c r="I73" s="9" t="s">
        <v>109</v>
      </c>
      <c r="J73" s="28">
        <v>244724379</v>
      </c>
      <c r="K73" s="28">
        <v>244724379</v>
      </c>
      <c r="L73" s="9" t="s">
        <v>22</v>
      </c>
      <c r="M73" s="9" t="s">
        <v>23</v>
      </c>
      <c r="N73" s="9" t="s">
        <v>27</v>
      </c>
      <c r="O73" s="9" t="s">
        <v>24</v>
      </c>
      <c r="P73" s="9" t="s">
        <v>63</v>
      </c>
      <c r="Q73" s="9" t="s">
        <v>70</v>
      </c>
      <c r="R73" s="51" t="s">
        <v>71</v>
      </c>
      <c r="S73" s="53" t="s">
        <v>130</v>
      </c>
      <c r="T73" s="40" t="s">
        <v>421</v>
      </c>
      <c r="U73" s="40" t="s">
        <v>294</v>
      </c>
      <c r="V73" s="31" t="s">
        <v>295</v>
      </c>
      <c r="W73" s="32">
        <v>245294379</v>
      </c>
      <c r="X73" s="40">
        <v>43017</v>
      </c>
      <c r="Y73" s="33">
        <v>42909</v>
      </c>
      <c r="Z73" s="8" t="s">
        <v>293</v>
      </c>
    </row>
    <row r="74" spans="2:26" ht="241.5" customHeight="1" x14ac:dyDescent="0.2">
      <c r="B74" s="22">
        <v>84111507</v>
      </c>
      <c r="C74" s="18" t="s">
        <v>366</v>
      </c>
      <c r="D74" s="16" t="s">
        <v>367</v>
      </c>
      <c r="E74" s="16" t="s">
        <v>367</v>
      </c>
      <c r="F74" s="9">
        <v>2</v>
      </c>
      <c r="G74" s="42" t="s">
        <v>445</v>
      </c>
      <c r="H74" s="9" t="s">
        <v>64</v>
      </c>
      <c r="I74" s="9" t="s">
        <v>368</v>
      </c>
      <c r="J74" s="28">
        <v>24000000</v>
      </c>
      <c r="K74" s="28" t="s">
        <v>23</v>
      </c>
      <c r="L74" s="9" t="s">
        <v>22</v>
      </c>
      <c r="M74" s="9" t="s">
        <v>23</v>
      </c>
      <c r="N74" s="9" t="s">
        <v>27</v>
      </c>
      <c r="O74" s="9" t="s">
        <v>24</v>
      </c>
      <c r="P74" s="9" t="s">
        <v>226</v>
      </c>
      <c r="Q74" s="9" t="s">
        <v>35</v>
      </c>
      <c r="R74" s="51" t="s">
        <v>210</v>
      </c>
      <c r="S74" s="53" t="s">
        <v>130</v>
      </c>
      <c r="T74" s="85">
        <v>43019</v>
      </c>
      <c r="U74" s="40" t="s">
        <v>405</v>
      </c>
      <c r="V74" s="31" t="s">
        <v>406</v>
      </c>
      <c r="W74" s="32">
        <v>19000000</v>
      </c>
      <c r="X74" s="40">
        <v>80017</v>
      </c>
      <c r="Y74" s="33">
        <v>43039</v>
      </c>
      <c r="Z74" s="49" t="s">
        <v>516</v>
      </c>
    </row>
    <row r="75" spans="2:26" ht="211.5" customHeight="1" x14ac:dyDescent="0.2">
      <c r="B75" s="22">
        <v>95141706</v>
      </c>
      <c r="C75" s="18" t="s">
        <v>369</v>
      </c>
      <c r="D75" s="16" t="s">
        <v>370</v>
      </c>
      <c r="E75" s="16" t="s">
        <v>370</v>
      </c>
      <c r="F75" s="9">
        <v>2</v>
      </c>
      <c r="G75" s="42" t="s">
        <v>445</v>
      </c>
      <c r="H75" s="9" t="s">
        <v>34</v>
      </c>
      <c r="I75" s="9" t="s">
        <v>23</v>
      </c>
      <c r="J75" s="28" t="s">
        <v>23</v>
      </c>
      <c r="K75" s="28" t="s">
        <v>23</v>
      </c>
      <c r="L75" s="9" t="s">
        <v>22</v>
      </c>
      <c r="M75" s="9" t="s">
        <v>23</v>
      </c>
      <c r="N75" s="9" t="s">
        <v>27</v>
      </c>
      <c r="O75" s="9" t="s">
        <v>24</v>
      </c>
      <c r="P75" s="9" t="s">
        <v>226</v>
      </c>
      <c r="Q75" s="9" t="s">
        <v>35</v>
      </c>
      <c r="R75" s="51" t="s">
        <v>210</v>
      </c>
      <c r="S75" s="53" t="s">
        <v>129</v>
      </c>
      <c r="T75" s="40" t="s">
        <v>425</v>
      </c>
      <c r="U75" s="40" t="s">
        <v>425</v>
      </c>
      <c r="V75" s="40" t="s">
        <v>425</v>
      </c>
      <c r="W75" s="40" t="s">
        <v>425</v>
      </c>
      <c r="X75" s="40" t="s">
        <v>425</v>
      </c>
      <c r="Y75" s="40" t="s">
        <v>425</v>
      </c>
      <c r="Z75" s="49" t="s">
        <v>422</v>
      </c>
    </row>
    <row r="76" spans="2:26" ht="273" customHeight="1" x14ac:dyDescent="0.2">
      <c r="B76" s="22">
        <v>84000000</v>
      </c>
      <c r="C76" s="18" t="s">
        <v>258</v>
      </c>
      <c r="D76" s="16" t="s">
        <v>108</v>
      </c>
      <c r="E76" s="16" t="s">
        <v>23</v>
      </c>
      <c r="F76" s="9">
        <v>12</v>
      </c>
      <c r="G76" s="42" t="s">
        <v>441</v>
      </c>
      <c r="H76" s="9" t="s">
        <v>69</v>
      </c>
      <c r="I76" s="9" t="s">
        <v>23</v>
      </c>
      <c r="J76" s="28" t="s">
        <v>23</v>
      </c>
      <c r="K76" s="28" t="s">
        <v>23</v>
      </c>
      <c r="L76" s="9" t="s">
        <v>22</v>
      </c>
      <c r="M76" s="9" t="s">
        <v>23</v>
      </c>
      <c r="N76" s="9" t="s">
        <v>27</v>
      </c>
      <c r="O76" s="9" t="s">
        <v>24</v>
      </c>
      <c r="P76" s="9" t="s">
        <v>226</v>
      </c>
      <c r="Q76" s="9" t="s">
        <v>35</v>
      </c>
      <c r="R76" s="51" t="s">
        <v>210</v>
      </c>
      <c r="S76" s="53" t="s">
        <v>171</v>
      </c>
      <c r="T76" s="40" t="s">
        <v>380</v>
      </c>
      <c r="U76" s="40" t="s">
        <v>380</v>
      </c>
      <c r="V76" s="40" t="s">
        <v>380</v>
      </c>
      <c r="W76" s="40" t="s">
        <v>380</v>
      </c>
      <c r="X76" s="40" t="s">
        <v>380</v>
      </c>
      <c r="Y76" s="40" t="s">
        <v>380</v>
      </c>
      <c r="Z76" s="8" t="s">
        <v>259</v>
      </c>
    </row>
    <row r="77" spans="2:26" ht="249" customHeight="1" x14ac:dyDescent="0.2">
      <c r="B77" s="22">
        <v>95141706</v>
      </c>
      <c r="C77" s="18" t="s">
        <v>371</v>
      </c>
      <c r="D77" s="16" t="s">
        <v>372</v>
      </c>
      <c r="E77" s="16" t="s">
        <v>372</v>
      </c>
      <c r="F77" s="9">
        <v>6</v>
      </c>
      <c r="G77" s="42" t="s">
        <v>452</v>
      </c>
      <c r="H77" s="9" t="s">
        <v>20</v>
      </c>
      <c r="I77" s="9" t="s">
        <v>373</v>
      </c>
      <c r="J77" s="28" t="s">
        <v>374</v>
      </c>
      <c r="K77" s="28" t="s">
        <v>374</v>
      </c>
      <c r="L77" s="9" t="s">
        <v>22</v>
      </c>
      <c r="M77" s="9" t="s">
        <v>23</v>
      </c>
      <c r="N77" s="9" t="s">
        <v>27</v>
      </c>
      <c r="O77" s="9" t="s">
        <v>24</v>
      </c>
      <c r="P77" s="9" t="s">
        <v>226</v>
      </c>
      <c r="Q77" s="9" t="s">
        <v>35</v>
      </c>
      <c r="R77" s="51" t="s">
        <v>210</v>
      </c>
      <c r="S77" s="86" t="s">
        <v>130</v>
      </c>
      <c r="T77" s="87" t="s">
        <v>439</v>
      </c>
      <c r="U77" s="87" t="s">
        <v>405</v>
      </c>
      <c r="V77" s="88" t="s">
        <v>407</v>
      </c>
      <c r="W77" s="89">
        <v>29430937</v>
      </c>
      <c r="X77" s="87">
        <v>81517</v>
      </c>
      <c r="Y77" s="90">
        <v>43040</v>
      </c>
      <c r="Z77" s="92" t="s">
        <v>517</v>
      </c>
    </row>
    <row r="78" spans="2:26" ht="234.75" customHeight="1" x14ac:dyDescent="0.2">
      <c r="B78" s="22">
        <v>80101500</v>
      </c>
      <c r="C78" s="18" t="s">
        <v>18</v>
      </c>
      <c r="D78" s="13" t="s">
        <v>108</v>
      </c>
      <c r="E78" s="13" t="s">
        <v>108</v>
      </c>
      <c r="F78" s="9">
        <v>6</v>
      </c>
      <c r="G78" s="42"/>
      <c r="H78" s="9" t="s">
        <v>20</v>
      </c>
      <c r="I78" s="9" t="s">
        <v>21</v>
      </c>
      <c r="J78" s="29">
        <f>(300786330+34168362)*6</f>
        <v>2009728152</v>
      </c>
      <c r="K78" s="29">
        <f>(300786330+34168362)*6</f>
        <v>2009728152</v>
      </c>
      <c r="L78" s="9" t="s">
        <v>22</v>
      </c>
      <c r="M78" s="9" t="s">
        <v>23</v>
      </c>
      <c r="N78" s="9" t="s">
        <v>27</v>
      </c>
      <c r="O78" s="9" t="s">
        <v>24</v>
      </c>
      <c r="P78" s="9" t="s">
        <v>229</v>
      </c>
      <c r="Q78" s="9" t="s">
        <v>228</v>
      </c>
      <c r="R78" s="52" t="s">
        <v>227</v>
      </c>
      <c r="S78" s="53" t="s">
        <v>130</v>
      </c>
      <c r="T78" s="40" t="s">
        <v>421</v>
      </c>
      <c r="U78" s="40">
        <v>13122</v>
      </c>
      <c r="V78" s="40">
        <v>37</v>
      </c>
      <c r="W78" s="32">
        <v>1417341890</v>
      </c>
      <c r="X78" s="40" t="s">
        <v>279</v>
      </c>
      <c r="Y78" s="33" t="s">
        <v>280</v>
      </c>
      <c r="Z78" s="7" t="s">
        <v>281</v>
      </c>
    </row>
    <row r="79" spans="2:26" ht="198" customHeight="1" x14ac:dyDescent="0.2">
      <c r="B79" s="22">
        <v>78181507</v>
      </c>
      <c r="C79" s="18" t="s">
        <v>268</v>
      </c>
      <c r="D79" s="13" t="s">
        <v>108</v>
      </c>
      <c r="E79" s="13" t="s">
        <v>108</v>
      </c>
      <c r="F79" s="9">
        <v>12</v>
      </c>
      <c r="G79" s="42" t="s">
        <v>441</v>
      </c>
      <c r="H79" s="9" t="s">
        <v>67</v>
      </c>
      <c r="I79" s="9" t="s">
        <v>26</v>
      </c>
      <c r="J79" s="28">
        <v>38467870</v>
      </c>
      <c r="K79" s="28">
        <v>17600000</v>
      </c>
      <c r="L79" s="9" t="s">
        <v>111</v>
      </c>
      <c r="M79" s="9" t="s">
        <v>112</v>
      </c>
      <c r="N79" s="9" t="s">
        <v>27</v>
      </c>
      <c r="O79" s="9" t="s">
        <v>24</v>
      </c>
      <c r="P79" s="9" t="s">
        <v>226</v>
      </c>
      <c r="Q79" s="9" t="s">
        <v>35</v>
      </c>
      <c r="R79" s="51" t="s">
        <v>210</v>
      </c>
      <c r="S79" s="93" t="s">
        <v>130</v>
      </c>
      <c r="T79" s="94" t="s">
        <v>421</v>
      </c>
      <c r="U79" s="94" t="s">
        <v>253</v>
      </c>
      <c r="V79" s="95" t="s">
        <v>297</v>
      </c>
      <c r="W79" s="96" t="s">
        <v>255</v>
      </c>
      <c r="X79" s="94" t="s">
        <v>254</v>
      </c>
      <c r="Y79" s="97">
        <v>42948</v>
      </c>
      <c r="Z79" s="98" t="s">
        <v>296</v>
      </c>
    </row>
    <row r="80" spans="2:26" ht="168.75" customHeight="1" x14ac:dyDescent="0.2">
      <c r="B80" s="22">
        <v>48101600</v>
      </c>
      <c r="C80" s="18" t="s">
        <v>261</v>
      </c>
      <c r="D80" s="13" t="s">
        <v>108</v>
      </c>
      <c r="E80" s="13" t="s">
        <v>23</v>
      </c>
      <c r="F80" s="9">
        <v>1</v>
      </c>
      <c r="G80" s="42" t="s">
        <v>451</v>
      </c>
      <c r="H80" s="9" t="s">
        <v>113</v>
      </c>
      <c r="I80" s="9" t="s">
        <v>26</v>
      </c>
      <c r="J80" s="28">
        <v>26000000</v>
      </c>
      <c r="K80" s="28">
        <v>26000000</v>
      </c>
      <c r="L80" s="9" t="s">
        <v>22</v>
      </c>
      <c r="M80" s="9" t="s">
        <v>23</v>
      </c>
      <c r="N80" s="9" t="s">
        <v>27</v>
      </c>
      <c r="O80" s="9" t="s">
        <v>24</v>
      </c>
      <c r="P80" s="9" t="s">
        <v>226</v>
      </c>
      <c r="Q80" s="9" t="s">
        <v>35</v>
      </c>
      <c r="R80" s="51" t="s">
        <v>210</v>
      </c>
      <c r="S80" s="53" t="s">
        <v>171</v>
      </c>
      <c r="T80" s="40" t="s">
        <v>380</v>
      </c>
      <c r="U80" s="40" t="s">
        <v>380</v>
      </c>
      <c r="V80" s="40" t="s">
        <v>380</v>
      </c>
      <c r="W80" s="40" t="s">
        <v>380</v>
      </c>
      <c r="X80" s="40" t="s">
        <v>380</v>
      </c>
      <c r="Y80" s="40" t="s">
        <v>380</v>
      </c>
      <c r="Z80" s="8" t="s">
        <v>260</v>
      </c>
    </row>
    <row r="81" spans="2:26" ht="352.5" customHeight="1" x14ac:dyDescent="0.2">
      <c r="B81" s="22">
        <v>81112202</v>
      </c>
      <c r="C81" s="18" t="s">
        <v>157</v>
      </c>
      <c r="D81" s="13" t="s">
        <v>114</v>
      </c>
      <c r="E81" s="13" t="s">
        <v>123</v>
      </c>
      <c r="F81" s="9">
        <v>4</v>
      </c>
      <c r="G81" s="42" t="s">
        <v>483</v>
      </c>
      <c r="H81" s="9" t="s">
        <v>88</v>
      </c>
      <c r="I81" s="9" t="s">
        <v>39</v>
      </c>
      <c r="J81" s="28">
        <v>100000000</v>
      </c>
      <c r="K81" s="28">
        <v>100000000</v>
      </c>
      <c r="L81" s="9" t="s">
        <v>22</v>
      </c>
      <c r="M81" s="9" t="s">
        <v>23</v>
      </c>
      <c r="N81" s="9" t="s">
        <v>27</v>
      </c>
      <c r="O81" s="9" t="s">
        <v>24</v>
      </c>
      <c r="P81" s="9" t="s">
        <v>312</v>
      </c>
      <c r="Q81" s="9" t="s">
        <v>314</v>
      </c>
      <c r="R81" s="51" t="s">
        <v>313</v>
      </c>
      <c r="S81" s="53" t="s">
        <v>171</v>
      </c>
      <c r="T81" s="40" t="s">
        <v>380</v>
      </c>
      <c r="U81" s="40" t="s">
        <v>327</v>
      </c>
      <c r="V81" s="40" t="s">
        <v>327</v>
      </c>
      <c r="W81" s="40" t="s">
        <v>327</v>
      </c>
      <c r="X81" s="40" t="s">
        <v>327</v>
      </c>
      <c r="Y81" s="40" t="s">
        <v>327</v>
      </c>
      <c r="Z81" s="8" t="s">
        <v>329</v>
      </c>
    </row>
    <row r="82" spans="2:26" ht="136.5" customHeight="1" x14ac:dyDescent="0.2">
      <c r="B82" s="22" t="s">
        <v>115</v>
      </c>
      <c r="C82" s="18" t="s">
        <v>257</v>
      </c>
      <c r="D82" s="16" t="s">
        <v>116</v>
      </c>
      <c r="E82" s="16" t="s">
        <v>114</v>
      </c>
      <c r="F82" s="9">
        <v>12</v>
      </c>
      <c r="G82" s="42" t="s">
        <v>441</v>
      </c>
      <c r="H82" s="9" t="s">
        <v>59</v>
      </c>
      <c r="I82" s="9" t="s">
        <v>26</v>
      </c>
      <c r="J82" s="29">
        <v>229403000</v>
      </c>
      <c r="K82" s="29">
        <v>229403000</v>
      </c>
      <c r="L82" s="9" t="s">
        <v>22</v>
      </c>
      <c r="M82" s="9" t="s">
        <v>23</v>
      </c>
      <c r="N82" s="9" t="s">
        <v>27</v>
      </c>
      <c r="O82" s="9" t="s">
        <v>24</v>
      </c>
      <c r="P82" s="9" t="s">
        <v>226</v>
      </c>
      <c r="Q82" s="9" t="s">
        <v>35</v>
      </c>
      <c r="R82" s="51" t="s">
        <v>210</v>
      </c>
      <c r="S82" s="53" t="s">
        <v>130</v>
      </c>
      <c r="T82" s="40" t="s">
        <v>421</v>
      </c>
      <c r="U82" s="40" t="s">
        <v>302</v>
      </c>
      <c r="V82" s="41" t="s">
        <v>381</v>
      </c>
      <c r="W82" s="32">
        <v>238150894</v>
      </c>
      <c r="X82" s="74" t="s">
        <v>303</v>
      </c>
      <c r="Y82" s="75">
        <v>42978</v>
      </c>
      <c r="Z82" s="8" t="s">
        <v>361</v>
      </c>
    </row>
    <row r="83" spans="2:26" ht="343.5" customHeight="1" x14ac:dyDescent="0.2">
      <c r="B83" s="22" t="s">
        <v>262</v>
      </c>
      <c r="C83" s="18" t="s">
        <v>263</v>
      </c>
      <c r="D83" s="13" t="s">
        <v>116</v>
      </c>
      <c r="E83" s="13" t="s">
        <v>23</v>
      </c>
      <c r="F83" s="9">
        <v>3</v>
      </c>
      <c r="G83" s="42" t="s">
        <v>453</v>
      </c>
      <c r="H83" s="9" t="s">
        <v>238</v>
      </c>
      <c r="I83" s="9" t="s">
        <v>26</v>
      </c>
      <c r="J83" s="28">
        <v>11900000</v>
      </c>
      <c r="K83" s="28">
        <v>11900000</v>
      </c>
      <c r="L83" s="9" t="s">
        <v>22</v>
      </c>
      <c r="M83" s="9" t="s">
        <v>23</v>
      </c>
      <c r="N83" s="9" t="s">
        <v>27</v>
      </c>
      <c r="O83" s="9" t="s">
        <v>24</v>
      </c>
      <c r="P83" s="9" t="s">
        <v>226</v>
      </c>
      <c r="Q83" s="9" t="s">
        <v>35</v>
      </c>
      <c r="R83" s="51" t="s">
        <v>210</v>
      </c>
      <c r="S83" s="53" t="s">
        <v>130</v>
      </c>
      <c r="T83" s="40" t="s">
        <v>421</v>
      </c>
      <c r="U83" s="74">
        <v>20442</v>
      </c>
      <c r="V83" s="74" t="s">
        <v>305</v>
      </c>
      <c r="W83" s="32">
        <v>7870660</v>
      </c>
      <c r="X83" s="74">
        <v>69717</v>
      </c>
      <c r="Y83" s="75">
        <v>42971</v>
      </c>
      <c r="Z83" s="8" t="s">
        <v>362</v>
      </c>
    </row>
    <row r="84" spans="2:26" ht="140.25" customHeight="1" x14ac:dyDescent="0.2">
      <c r="B84" s="22">
        <v>81112200</v>
      </c>
      <c r="C84" s="18" t="s">
        <v>117</v>
      </c>
      <c r="D84" s="13" t="s">
        <v>116</v>
      </c>
      <c r="E84" s="13" t="s">
        <v>114</v>
      </c>
      <c r="F84" s="9" t="s">
        <v>118</v>
      </c>
      <c r="G84" s="42" t="s">
        <v>474</v>
      </c>
      <c r="H84" s="9" t="s">
        <v>20</v>
      </c>
      <c r="I84" s="9" t="s">
        <v>39</v>
      </c>
      <c r="J84" s="28">
        <v>60000000</v>
      </c>
      <c r="K84" s="28">
        <v>60000000</v>
      </c>
      <c r="L84" s="9" t="s">
        <v>22</v>
      </c>
      <c r="M84" s="9" t="s">
        <v>23</v>
      </c>
      <c r="N84" s="9" t="s">
        <v>27</v>
      </c>
      <c r="O84" s="9" t="s">
        <v>24</v>
      </c>
      <c r="P84" s="9" t="s">
        <v>45</v>
      </c>
      <c r="Q84" s="9" t="s">
        <v>46</v>
      </c>
      <c r="R84" s="51" t="s">
        <v>47</v>
      </c>
      <c r="S84" s="53" t="s">
        <v>130</v>
      </c>
      <c r="T84" s="40" t="s">
        <v>421</v>
      </c>
      <c r="U84" s="40" t="s">
        <v>319</v>
      </c>
      <c r="V84" s="31" t="s">
        <v>323</v>
      </c>
      <c r="W84" s="32">
        <v>60000000</v>
      </c>
      <c r="X84" s="40">
        <v>57217</v>
      </c>
      <c r="Y84" s="33">
        <v>42961</v>
      </c>
      <c r="Z84" s="8" t="s">
        <v>322</v>
      </c>
    </row>
    <row r="85" spans="2:26" ht="409.6" customHeight="1" x14ac:dyDescent="0.2">
      <c r="B85" s="26">
        <v>81111800</v>
      </c>
      <c r="C85" s="18" t="s">
        <v>358</v>
      </c>
      <c r="D85" s="13" t="s">
        <v>124</v>
      </c>
      <c r="E85" s="13" t="s">
        <v>124</v>
      </c>
      <c r="F85" s="9">
        <v>2</v>
      </c>
      <c r="G85" s="42" t="s">
        <v>455</v>
      </c>
      <c r="H85" s="9" t="s">
        <v>95</v>
      </c>
      <c r="I85" s="9" t="s">
        <v>39</v>
      </c>
      <c r="J85" s="28">
        <v>170000000</v>
      </c>
      <c r="K85" s="28">
        <v>170000000</v>
      </c>
      <c r="L85" s="9" t="s">
        <v>22</v>
      </c>
      <c r="M85" s="9" t="s">
        <v>23</v>
      </c>
      <c r="N85" s="9" t="s">
        <v>27</v>
      </c>
      <c r="O85" s="9" t="s">
        <v>24</v>
      </c>
      <c r="P85" s="9" t="s">
        <v>388</v>
      </c>
      <c r="Q85" s="9" t="s">
        <v>314</v>
      </c>
      <c r="R85" s="51" t="s">
        <v>389</v>
      </c>
      <c r="S85" s="86" t="s">
        <v>130</v>
      </c>
      <c r="T85" s="104">
        <v>43046</v>
      </c>
      <c r="U85" s="105" t="s">
        <v>505</v>
      </c>
      <c r="V85" s="105" t="s">
        <v>506</v>
      </c>
      <c r="W85" s="106">
        <v>152372797.91999999</v>
      </c>
      <c r="X85" s="105">
        <v>83617</v>
      </c>
      <c r="Y85" s="84" t="s">
        <v>545</v>
      </c>
      <c r="Z85" s="8" t="s">
        <v>511</v>
      </c>
    </row>
    <row r="86" spans="2:26" ht="192.75" customHeight="1" x14ac:dyDescent="0.2">
      <c r="B86" s="22" t="s">
        <v>115</v>
      </c>
      <c r="C86" s="10" t="s">
        <v>283</v>
      </c>
      <c r="D86" s="13" t="s">
        <v>114</v>
      </c>
      <c r="E86" s="13" t="s">
        <v>23</v>
      </c>
      <c r="F86" s="9">
        <v>12</v>
      </c>
      <c r="G86" s="42" t="s">
        <v>441</v>
      </c>
      <c r="H86" s="9" t="s">
        <v>119</v>
      </c>
      <c r="I86" s="9" t="s">
        <v>26</v>
      </c>
      <c r="J86" s="28">
        <v>24000000</v>
      </c>
      <c r="K86" s="28">
        <v>24000000</v>
      </c>
      <c r="L86" s="9" t="s">
        <v>22</v>
      </c>
      <c r="M86" s="9" t="s">
        <v>23</v>
      </c>
      <c r="N86" s="9" t="s">
        <v>27</v>
      </c>
      <c r="O86" s="9" t="s">
        <v>24</v>
      </c>
      <c r="P86" s="9" t="s">
        <v>226</v>
      </c>
      <c r="Q86" s="9" t="s">
        <v>35</v>
      </c>
      <c r="R86" s="51" t="s">
        <v>210</v>
      </c>
      <c r="S86" s="53" t="s">
        <v>171</v>
      </c>
      <c r="T86" s="40" t="s">
        <v>546</v>
      </c>
      <c r="U86" s="40" t="s">
        <v>546</v>
      </c>
      <c r="V86" s="40" t="s">
        <v>546</v>
      </c>
      <c r="W86" s="40" t="s">
        <v>546</v>
      </c>
      <c r="X86" s="40" t="s">
        <v>546</v>
      </c>
      <c r="Y86" s="40" t="s">
        <v>546</v>
      </c>
      <c r="Z86" s="8" t="s">
        <v>385</v>
      </c>
    </row>
    <row r="87" spans="2:26" ht="409.15" customHeight="1" x14ac:dyDescent="0.2">
      <c r="B87" s="22">
        <v>43232304</v>
      </c>
      <c r="C87" s="18" t="s">
        <v>120</v>
      </c>
      <c r="D87" s="13" t="s">
        <v>123</v>
      </c>
      <c r="E87" s="13" t="s">
        <v>123</v>
      </c>
      <c r="F87" s="9" t="s">
        <v>74</v>
      </c>
      <c r="G87" s="42" t="s">
        <v>483</v>
      </c>
      <c r="H87" s="9" t="s">
        <v>121</v>
      </c>
      <c r="I87" s="9" t="s">
        <v>39</v>
      </c>
      <c r="J87" s="28">
        <v>40000000</v>
      </c>
      <c r="K87" s="28">
        <v>40000000</v>
      </c>
      <c r="L87" s="9" t="s">
        <v>22</v>
      </c>
      <c r="M87" s="9" t="s">
        <v>23</v>
      </c>
      <c r="N87" s="9" t="s">
        <v>27</v>
      </c>
      <c r="O87" s="9" t="s">
        <v>24</v>
      </c>
      <c r="P87" s="9" t="s">
        <v>384</v>
      </c>
      <c r="Q87" s="9" t="s">
        <v>314</v>
      </c>
      <c r="R87" s="51" t="s">
        <v>352</v>
      </c>
      <c r="S87" s="53" t="s">
        <v>171</v>
      </c>
      <c r="T87" s="40" t="s">
        <v>380</v>
      </c>
      <c r="U87" s="40" t="s">
        <v>327</v>
      </c>
      <c r="V87" s="40" t="s">
        <v>327</v>
      </c>
      <c r="W87" s="40" t="s">
        <v>327</v>
      </c>
      <c r="X87" s="40" t="s">
        <v>327</v>
      </c>
      <c r="Y87" s="40" t="s">
        <v>327</v>
      </c>
      <c r="Z87" s="8" t="s">
        <v>328</v>
      </c>
    </row>
    <row r="88" spans="2:26" ht="382.5" customHeight="1" x14ac:dyDescent="0.2">
      <c r="B88" s="22">
        <v>81112500</v>
      </c>
      <c r="C88" s="10" t="s">
        <v>122</v>
      </c>
      <c r="D88" s="13" t="s">
        <v>123</v>
      </c>
      <c r="E88" s="13" t="s">
        <v>124</v>
      </c>
      <c r="F88" s="9" t="s">
        <v>74</v>
      </c>
      <c r="G88" s="42" t="s">
        <v>484</v>
      </c>
      <c r="H88" s="9" t="s">
        <v>52</v>
      </c>
      <c r="I88" s="9" t="s">
        <v>39</v>
      </c>
      <c r="J88" s="28">
        <v>35000000</v>
      </c>
      <c r="K88" s="28">
        <v>35000000</v>
      </c>
      <c r="L88" s="9" t="s">
        <v>22</v>
      </c>
      <c r="M88" s="9" t="s">
        <v>23</v>
      </c>
      <c r="N88" s="9" t="s">
        <v>27</v>
      </c>
      <c r="O88" s="9" t="s">
        <v>24</v>
      </c>
      <c r="P88" s="9" t="s">
        <v>384</v>
      </c>
      <c r="Q88" s="9" t="s">
        <v>314</v>
      </c>
      <c r="R88" s="51" t="s">
        <v>352</v>
      </c>
      <c r="S88" s="53" t="s">
        <v>171</v>
      </c>
      <c r="T88" s="40" t="s">
        <v>380</v>
      </c>
      <c r="U88" s="40" t="s">
        <v>380</v>
      </c>
      <c r="V88" s="40" t="s">
        <v>380</v>
      </c>
      <c r="W88" s="40" t="s">
        <v>380</v>
      </c>
      <c r="X88" s="40" t="s">
        <v>380</v>
      </c>
      <c r="Y88" s="40" t="s">
        <v>380</v>
      </c>
      <c r="Z88" s="8" t="s">
        <v>360</v>
      </c>
    </row>
    <row r="89" spans="2:26" ht="408.6" customHeight="1" x14ac:dyDescent="0.2">
      <c r="B89" s="22">
        <v>43232605</v>
      </c>
      <c r="C89" s="10" t="s">
        <v>125</v>
      </c>
      <c r="D89" s="13" t="s">
        <v>123</v>
      </c>
      <c r="E89" s="13" t="s">
        <v>124</v>
      </c>
      <c r="F89" s="9" t="s">
        <v>126</v>
      </c>
      <c r="G89" s="42" t="s">
        <v>483</v>
      </c>
      <c r="H89" s="9" t="s">
        <v>88</v>
      </c>
      <c r="I89" s="9" t="s">
        <v>39</v>
      </c>
      <c r="J89" s="28">
        <v>65000000</v>
      </c>
      <c r="K89" s="28">
        <v>65000000</v>
      </c>
      <c r="L89" s="9" t="s">
        <v>22</v>
      </c>
      <c r="M89" s="9" t="s">
        <v>23</v>
      </c>
      <c r="N89" s="9" t="s">
        <v>27</v>
      </c>
      <c r="O89" s="9" t="s">
        <v>24</v>
      </c>
      <c r="P89" s="9" t="s">
        <v>384</v>
      </c>
      <c r="Q89" s="9" t="s">
        <v>314</v>
      </c>
      <c r="R89" s="51" t="s">
        <v>352</v>
      </c>
      <c r="S89" s="53" t="s">
        <v>171</v>
      </c>
      <c r="T89" s="40" t="s">
        <v>380</v>
      </c>
      <c r="U89" s="40" t="s">
        <v>327</v>
      </c>
      <c r="V89" s="40" t="s">
        <v>327</v>
      </c>
      <c r="W89" s="40" t="s">
        <v>327</v>
      </c>
      <c r="X89" s="40" t="s">
        <v>327</v>
      </c>
      <c r="Y89" s="40" t="s">
        <v>327</v>
      </c>
      <c r="Z89" s="8" t="s">
        <v>326</v>
      </c>
    </row>
    <row r="90" spans="2:26" ht="408.75" customHeight="1" x14ac:dyDescent="0.2">
      <c r="B90" s="22">
        <v>43232304</v>
      </c>
      <c r="C90" s="10" t="s">
        <v>357</v>
      </c>
      <c r="D90" s="13" t="s">
        <v>124</v>
      </c>
      <c r="E90" s="13" t="s">
        <v>124</v>
      </c>
      <c r="F90" s="9">
        <v>2.5</v>
      </c>
      <c r="G90" s="42" t="s">
        <v>485</v>
      </c>
      <c r="H90" s="9" t="s">
        <v>330</v>
      </c>
      <c r="I90" s="9" t="s">
        <v>39</v>
      </c>
      <c r="J90" s="28" t="s">
        <v>332</v>
      </c>
      <c r="K90" s="28" t="s">
        <v>331</v>
      </c>
      <c r="L90" s="9" t="s">
        <v>22</v>
      </c>
      <c r="M90" s="9" t="s">
        <v>23</v>
      </c>
      <c r="N90" s="9" t="s">
        <v>27</v>
      </c>
      <c r="O90" s="9" t="s">
        <v>24</v>
      </c>
      <c r="P90" s="9" t="s">
        <v>388</v>
      </c>
      <c r="Q90" s="9" t="s">
        <v>314</v>
      </c>
      <c r="R90" s="51" t="s">
        <v>389</v>
      </c>
      <c r="S90" s="53" t="s">
        <v>130</v>
      </c>
      <c r="T90" s="81">
        <v>42997</v>
      </c>
      <c r="U90" s="40" t="s">
        <v>353</v>
      </c>
      <c r="V90" s="40" t="s">
        <v>399</v>
      </c>
      <c r="W90" s="32">
        <v>628016907</v>
      </c>
      <c r="X90" s="40">
        <v>76517</v>
      </c>
      <c r="Y90" s="33" t="s">
        <v>504</v>
      </c>
      <c r="Z90" s="8" t="s">
        <v>510</v>
      </c>
    </row>
    <row r="91" spans="2:26" ht="404.45" customHeight="1" x14ac:dyDescent="0.2">
      <c r="B91" s="22">
        <v>43232605</v>
      </c>
      <c r="C91" s="10" t="s">
        <v>90</v>
      </c>
      <c r="D91" s="16" t="s">
        <v>123</v>
      </c>
      <c r="E91" s="16" t="s">
        <v>124</v>
      </c>
      <c r="F91" s="9">
        <v>2</v>
      </c>
      <c r="G91" s="42" t="s">
        <v>485</v>
      </c>
      <c r="H91" s="9" t="s">
        <v>351</v>
      </c>
      <c r="I91" s="9" t="s">
        <v>39</v>
      </c>
      <c r="J91" s="28">
        <v>516545000</v>
      </c>
      <c r="K91" s="28">
        <v>516545000</v>
      </c>
      <c r="L91" s="9" t="s">
        <v>22</v>
      </c>
      <c r="M91" s="9" t="s">
        <v>23</v>
      </c>
      <c r="N91" s="9" t="s">
        <v>27</v>
      </c>
      <c r="O91" s="9" t="s">
        <v>24</v>
      </c>
      <c r="P91" s="9" t="s">
        <v>384</v>
      </c>
      <c r="Q91" s="9" t="s">
        <v>314</v>
      </c>
      <c r="R91" s="51" t="s">
        <v>352</v>
      </c>
      <c r="S91" s="53" t="s">
        <v>130</v>
      </c>
      <c r="T91" s="81">
        <v>42998</v>
      </c>
      <c r="U91" s="40" t="s">
        <v>353</v>
      </c>
      <c r="V91" s="31" t="s">
        <v>393</v>
      </c>
      <c r="W91" s="32">
        <v>516545000</v>
      </c>
      <c r="X91" s="40">
        <v>77217</v>
      </c>
      <c r="Y91" s="33">
        <v>43048</v>
      </c>
      <c r="Z91" s="8" t="s">
        <v>419</v>
      </c>
    </row>
    <row r="92" spans="2:26" ht="367.5" customHeight="1" x14ac:dyDescent="0.2">
      <c r="B92" s="22">
        <v>72101516</v>
      </c>
      <c r="C92" s="10" t="s">
        <v>518</v>
      </c>
      <c r="D92" s="13" t="s">
        <v>127</v>
      </c>
      <c r="E92" s="13" t="s">
        <v>127</v>
      </c>
      <c r="F92" s="9">
        <v>1</v>
      </c>
      <c r="G92" s="42" t="s">
        <v>451</v>
      </c>
      <c r="H92" s="9" t="s">
        <v>52</v>
      </c>
      <c r="I92" s="9" t="s">
        <v>26</v>
      </c>
      <c r="J92" s="28">
        <v>1500000</v>
      </c>
      <c r="K92" s="28">
        <v>1500000</v>
      </c>
      <c r="L92" s="9" t="s">
        <v>22</v>
      </c>
      <c r="M92" s="9" t="s">
        <v>23</v>
      </c>
      <c r="N92" s="9" t="s">
        <v>27</v>
      </c>
      <c r="O92" s="9" t="s">
        <v>24</v>
      </c>
      <c r="P92" s="9" t="s">
        <v>226</v>
      </c>
      <c r="Q92" s="9" t="s">
        <v>35</v>
      </c>
      <c r="R92" s="51" t="s">
        <v>210</v>
      </c>
      <c r="S92" s="101" t="s">
        <v>548</v>
      </c>
      <c r="T92" s="40" t="s">
        <v>439</v>
      </c>
      <c r="U92" s="40" t="s">
        <v>408</v>
      </c>
      <c r="V92" s="31" t="s">
        <v>519</v>
      </c>
      <c r="W92" s="32">
        <v>2039544</v>
      </c>
      <c r="X92" s="40" t="s">
        <v>520</v>
      </c>
      <c r="Y92" s="33" t="s">
        <v>547</v>
      </c>
      <c r="Z92" s="8" t="s">
        <v>532</v>
      </c>
    </row>
    <row r="93" spans="2:26" ht="248.25" customHeight="1" x14ac:dyDescent="0.2">
      <c r="B93" s="22">
        <v>43201400</v>
      </c>
      <c r="C93" s="18" t="s">
        <v>264</v>
      </c>
      <c r="D93" s="13" t="s">
        <v>108</v>
      </c>
      <c r="E93" s="13" t="s">
        <v>23</v>
      </c>
      <c r="F93" s="9">
        <v>1</v>
      </c>
      <c r="G93" s="42" t="s">
        <v>451</v>
      </c>
      <c r="H93" s="9" t="s">
        <v>34</v>
      </c>
      <c r="I93" s="9" t="s">
        <v>26</v>
      </c>
      <c r="J93" s="28">
        <v>1152000</v>
      </c>
      <c r="K93" s="28">
        <v>1152000</v>
      </c>
      <c r="L93" s="9" t="s">
        <v>22</v>
      </c>
      <c r="M93" s="9" t="s">
        <v>23</v>
      </c>
      <c r="N93" s="9" t="s">
        <v>27</v>
      </c>
      <c r="O93" s="9" t="s">
        <v>24</v>
      </c>
      <c r="P93" s="9" t="s">
        <v>226</v>
      </c>
      <c r="Q93" s="9" t="s">
        <v>35</v>
      </c>
      <c r="R93" s="51" t="s">
        <v>210</v>
      </c>
      <c r="S93" s="53" t="s">
        <v>130</v>
      </c>
      <c r="T93" s="40" t="s">
        <v>421</v>
      </c>
      <c r="U93" s="40">
        <v>32218</v>
      </c>
      <c r="V93" s="31" t="s">
        <v>299</v>
      </c>
      <c r="W93" s="32">
        <v>1154110</v>
      </c>
      <c r="X93" s="40">
        <v>13417</v>
      </c>
      <c r="Y93" s="33">
        <v>42956</v>
      </c>
      <c r="Z93" s="8" t="s">
        <v>298</v>
      </c>
    </row>
    <row r="94" spans="2:26" ht="409.5" customHeight="1" x14ac:dyDescent="0.2">
      <c r="B94" s="22">
        <v>55101500</v>
      </c>
      <c r="C94" s="10" t="s">
        <v>285</v>
      </c>
      <c r="D94" s="13" t="s">
        <v>114</v>
      </c>
      <c r="E94" s="13" t="s">
        <v>23</v>
      </c>
      <c r="F94" s="9">
        <v>1</v>
      </c>
      <c r="G94" s="42" t="s">
        <v>454</v>
      </c>
      <c r="H94" s="9" t="s">
        <v>238</v>
      </c>
      <c r="I94" s="9" t="s">
        <v>286</v>
      </c>
      <c r="J94" s="28">
        <v>2562000</v>
      </c>
      <c r="K94" s="28">
        <v>2562000</v>
      </c>
      <c r="L94" s="9" t="s">
        <v>22</v>
      </c>
      <c r="M94" s="9" t="s">
        <v>23</v>
      </c>
      <c r="N94" s="9" t="s">
        <v>27</v>
      </c>
      <c r="O94" s="9" t="s">
        <v>24</v>
      </c>
      <c r="P94" s="9" t="s">
        <v>226</v>
      </c>
      <c r="Q94" s="9" t="s">
        <v>35</v>
      </c>
      <c r="R94" s="51" t="s">
        <v>210</v>
      </c>
      <c r="S94" s="53" t="s">
        <v>130</v>
      </c>
      <c r="T94" s="40" t="s">
        <v>421</v>
      </c>
      <c r="U94" s="74" t="s">
        <v>309</v>
      </c>
      <c r="V94" s="74" t="s">
        <v>307</v>
      </c>
      <c r="W94" s="82">
        <v>2562000</v>
      </c>
      <c r="X94" s="74" t="s">
        <v>308</v>
      </c>
      <c r="Y94" s="33">
        <v>42978</v>
      </c>
      <c r="Z94" s="8" t="s">
        <v>363</v>
      </c>
    </row>
    <row r="95" spans="2:26" ht="258" customHeight="1" x14ac:dyDescent="0.2">
      <c r="B95" s="22">
        <v>80131802</v>
      </c>
      <c r="C95" s="10" t="s">
        <v>265</v>
      </c>
      <c r="D95" s="13" t="s">
        <v>108</v>
      </c>
      <c r="E95" s="13" t="s">
        <v>23</v>
      </c>
      <c r="F95" s="9">
        <v>2</v>
      </c>
      <c r="G95" s="42" t="s">
        <v>451</v>
      </c>
      <c r="H95" s="9" t="s">
        <v>266</v>
      </c>
      <c r="I95" s="9" t="s">
        <v>26</v>
      </c>
      <c r="J95" s="28">
        <v>7639800</v>
      </c>
      <c r="K95" s="28">
        <v>7639800</v>
      </c>
      <c r="L95" s="9" t="s">
        <v>22</v>
      </c>
      <c r="M95" s="9" t="s">
        <v>23</v>
      </c>
      <c r="N95" s="9" t="s">
        <v>27</v>
      </c>
      <c r="O95" s="9" t="s">
        <v>24</v>
      </c>
      <c r="P95" s="9" t="s">
        <v>226</v>
      </c>
      <c r="Q95" s="9" t="s">
        <v>35</v>
      </c>
      <c r="R95" s="51" t="s">
        <v>210</v>
      </c>
      <c r="S95" s="53" t="s">
        <v>130</v>
      </c>
      <c r="T95" s="40" t="s">
        <v>421</v>
      </c>
      <c r="U95" s="40">
        <v>2044113</v>
      </c>
      <c r="V95" s="31" t="s">
        <v>301</v>
      </c>
      <c r="W95" s="32">
        <v>9165856</v>
      </c>
      <c r="X95" s="40">
        <v>49817</v>
      </c>
      <c r="Y95" s="33">
        <v>42940</v>
      </c>
      <c r="Z95" s="8" t="s">
        <v>300</v>
      </c>
    </row>
    <row r="96" spans="2:26" ht="382.5" customHeight="1" x14ac:dyDescent="0.2">
      <c r="B96" s="22" t="s">
        <v>267</v>
      </c>
      <c r="C96" s="10" t="s">
        <v>348</v>
      </c>
      <c r="D96" s="13" t="s">
        <v>116</v>
      </c>
      <c r="E96" s="13" t="s">
        <v>23</v>
      </c>
      <c r="F96" s="9">
        <v>1</v>
      </c>
      <c r="G96" s="42" t="s">
        <v>456</v>
      </c>
      <c r="H96" s="9" t="s">
        <v>266</v>
      </c>
      <c r="I96" s="9" t="s">
        <v>26</v>
      </c>
      <c r="J96" s="28">
        <v>1205757</v>
      </c>
      <c r="K96" s="28">
        <v>1205757</v>
      </c>
      <c r="L96" s="9" t="s">
        <v>22</v>
      </c>
      <c r="M96" s="9" t="s">
        <v>23</v>
      </c>
      <c r="N96" s="9" t="s">
        <v>27</v>
      </c>
      <c r="O96" s="9" t="s">
        <v>24</v>
      </c>
      <c r="P96" s="9" t="s">
        <v>226</v>
      </c>
      <c r="Q96" s="9" t="s">
        <v>35</v>
      </c>
      <c r="R96" s="51" t="s">
        <v>210</v>
      </c>
      <c r="S96" s="53" t="s">
        <v>130</v>
      </c>
      <c r="T96" s="40" t="s">
        <v>421</v>
      </c>
      <c r="U96" s="74">
        <v>204125</v>
      </c>
      <c r="V96" s="83" t="s">
        <v>306</v>
      </c>
      <c r="W96" s="32">
        <v>1117653</v>
      </c>
      <c r="X96" s="74">
        <v>50317</v>
      </c>
      <c r="Y96" s="75">
        <v>42956</v>
      </c>
      <c r="Z96" s="8" t="s">
        <v>304</v>
      </c>
    </row>
    <row r="97" spans="2:26" ht="354.6" customHeight="1" x14ac:dyDescent="0.2">
      <c r="B97" s="22">
        <v>31162801</v>
      </c>
      <c r="C97" s="10" t="s">
        <v>284</v>
      </c>
      <c r="D97" s="13" t="s">
        <v>123</v>
      </c>
      <c r="E97" s="13" t="s">
        <v>123</v>
      </c>
      <c r="F97" s="9">
        <v>1</v>
      </c>
      <c r="G97" s="42" t="s">
        <v>449</v>
      </c>
      <c r="H97" s="9" t="s">
        <v>52</v>
      </c>
      <c r="I97" s="9" t="s">
        <v>26</v>
      </c>
      <c r="J97" s="28">
        <v>15000000</v>
      </c>
      <c r="K97" s="28">
        <v>15000000</v>
      </c>
      <c r="L97" s="9" t="s">
        <v>22</v>
      </c>
      <c r="M97" s="9" t="s">
        <v>23</v>
      </c>
      <c r="N97" s="9" t="s">
        <v>27</v>
      </c>
      <c r="O97" s="9" t="s">
        <v>24</v>
      </c>
      <c r="P97" s="9" t="s">
        <v>226</v>
      </c>
      <c r="Q97" s="9" t="s">
        <v>35</v>
      </c>
      <c r="R97" s="51" t="s">
        <v>210</v>
      </c>
      <c r="S97" s="53" t="s">
        <v>130</v>
      </c>
      <c r="T97" s="40" t="s">
        <v>421</v>
      </c>
      <c r="U97" s="40" t="s">
        <v>403</v>
      </c>
      <c r="V97" s="31" t="s">
        <v>382</v>
      </c>
      <c r="W97" s="32">
        <v>9319280</v>
      </c>
      <c r="X97" s="40">
        <v>78117</v>
      </c>
      <c r="Y97" s="33">
        <v>43011</v>
      </c>
      <c r="Z97" s="8" t="s">
        <v>404</v>
      </c>
    </row>
    <row r="98" spans="2:26" ht="409.15" customHeight="1" x14ac:dyDescent="0.2">
      <c r="B98" s="26" t="s">
        <v>311</v>
      </c>
      <c r="C98" s="18" t="s">
        <v>310</v>
      </c>
      <c r="D98" s="13" t="s">
        <v>123</v>
      </c>
      <c r="E98" s="13" t="s">
        <v>124</v>
      </c>
      <c r="F98" s="9">
        <v>2</v>
      </c>
      <c r="G98" s="42" t="s">
        <v>486</v>
      </c>
      <c r="H98" s="9" t="s">
        <v>379</v>
      </c>
      <c r="I98" s="9" t="s">
        <v>26</v>
      </c>
      <c r="J98" s="28">
        <v>168957699</v>
      </c>
      <c r="K98" s="28">
        <v>168957699</v>
      </c>
      <c r="L98" s="9" t="s">
        <v>22</v>
      </c>
      <c r="M98" s="9" t="s">
        <v>23</v>
      </c>
      <c r="N98" s="9" t="s">
        <v>27</v>
      </c>
      <c r="O98" s="9" t="s">
        <v>24</v>
      </c>
      <c r="P98" s="9" t="s">
        <v>384</v>
      </c>
      <c r="Q98" s="9" t="s">
        <v>314</v>
      </c>
      <c r="R98" s="51" t="s">
        <v>352</v>
      </c>
      <c r="S98" s="53" t="s">
        <v>130</v>
      </c>
      <c r="T98" s="81">
        <v>43000</v>
      </c>
      <c r="U98" s="40" t="s">
        <v>487</v>
      </c>
      <c r="V98" s="31" t="s">
        <v>174</v>
      </c>
      <c r="W98" s="32" t="s">
        <v>488</v>
      </c>
      <c r="X98" s="40" t="s">
        <v>489</v>
      </c>
      <c r="Y98" s="33">
        <v>43042</v>
      </c>
      <c r="Z98" s="8" t="s">
        <v>426</v>
      </c>
    </row>
    <row r="99" spans="2:26" ht="348.75" customHeight="1" x14ac:dyDescent="0.2">
      <c r="B99" s="22" t="s">
        <v>316</v>
      </c>
      <c r="C99" s="18" t="s">
        <v>315</v>
      </c>
      <c r="D99" s="13" t="s">
        <v>127</v>
      </c>
      <c r="E99" s="13" t="s">
        <v>123</v>
      </c>
      <c r="F99" s="9">
        <v>2</v>
      </c>
      <c r="G99" s="42" t="s">
        <v>495</v>
      </c>
      <c r="H99" s="9" t="s">
        <v>20</v>
      </c>
      <c r="I99" s="9" t="s">
        <v>26</v>
      </c>
      <c r="J99" s="28">
        <v>140000000</v>
      </c>
      <c r="K99" s="28">
        <v>140000000</v>
      </c>
      <c r="L99" s="9" t="s">
        <v>22</v>
      </c>
      <c r="M99" s="9" t="s">
        <v>23</v>
      </c>
      <c r="N99" s="9" t="s">
        <v>27</v>
      </c>
      <c r="O99" s="9" t="s">
        <v>24</v>
      </c>
      <c r="P99" s="9" t="s">
        <v>388</v>
      </c>
      <c r="Q99" s="9" t="s">
        <v>496</v>
      </c>
      <c r="R99" s="51" t="s">
        <v>389</v>
      </c>
      <c r="S99" s="53" t="s">
        <v>130</v>
      </c>
      <c r="T99" s="81">
        <v>43021</v>
      </c>
      <c r="U99" s="40" t="s">
        <v>167</v>
      </c>
      <c r="V99" s="31" t="s">
        <v>537</v>
      </c>
      <c r="W99" s="32">
        <v>116441500</v>
      </c>
      <c r="X99" s="40">
        <v>82417</v>
      </c>
      <c r="Y99" s="33" t="s">
        <v>524</v>
      </c>
      <c r="Z99" s="8" t="s">
        <v>525</v>
      </c>
    </row>
    <row r="100" spans="2:26" ht="315.75" customHeight="1" x14ac:dyDescent="0.2">
      <c r="B100" s="22" t="s">
        <v>317</v>
      </c>
      <c r="C100" s="18" t="s">
        <v>318</v>
      </c>
      <c r="D100" s="13" t="s">
        <v>127</v>
      </c>
      <c r="E100" s="13" t="s">
        <v>127</v>
      </c>
      <c r="F100" s="9">
        <v>5</v>
      </c>
      <c r="G100" s="42" t="s">
        <v>440</v>
      </c>
      <c r="H100" s="9" t="s">
        <v>95</v>
      </c>
      <c r="I100" s="9" t="s">
        <v>26</v>
      </c>
      <c r="J100" s="28">
        <v>77600000</v>
      </c>
      <c r="K100" s="28">
        <v>77600000</v>
      </c>
      <c r="L100" s="9" t="s">
        <v>22</v>
      </c>
      <c r="M100" s="9" t="s">
        <v>23</v>
      </c>
      <c r="N100" s="9" t="s">
        <v>27</v>
      </c>
      <c r="O100" s="9" t="s">
        <v>24</v>
      </c>
      <c r="P100" s="9" t="s">
        <v>226</v>
      </c>
      <c r="Q100" s="9" t="s">
        <v>35</v>
      </c>
      <c r="R100" s="51" t="s">
        <v>210</v>
      </c>
      <c r="S100" s="53" t="s">
        <v>130</v>
      </c>
      <c r="T100" s="33">
        <v>43070</v>
      </c>
      <c r="U100" s="40" t="s">
        <v>423</v>
      </c>
      <c r="V100" s="31" t="s">
        <v>521</v>
      </c>
      <c r="W100" s="32">
        <v>12893686</v>
      </c>
      <c r="X100" s="40" t="s">
        <v>533</v>
      </c>
      <c r="Y100" s="33">
        <v>43070</v>
      </c>
      <c r="Z100" s="8" t="s">
        <v>534</v>
      </c>
    </row>
    <row r="101" spans="2:26" ht="409.5" customHeight="1" x14ac:dyDescent="0.2">
      <c r="B101" s="26">
        <v>25131705</v>
      </c>
      <c r="C101" s="18" t="s">
        <v>359</v>
      </c>
      <c r="D101" s="13" t="s">
        <v>124</v>
      </c>
      <c r="E101" s="13" t="s">
        <v>124</v>
      </c>
      <c r="F101" s="9">
        <v>2</v>
      </c>
      <c r="G101" s="42" t="s">
        <v>490</v>
      </c>
      <c r="H101" s="9" t="s">
        <v>190</v>
      </c>
      <c r="I101" s="9" t="s">
        <v>26</v>
      </c>
      <c r="J101" s="30">
        <v>7175105</v>
      </c>
      <c r="K101" s="30">
        <v>7175105</v>
      </c>
      <c r="L101" s="9" t="s">
        <v>22</v>
      </c>
      <c r="M101" s="9" t="s">
        <v>23</v>
      </c>
      <c r="N101" s="9" t="s">
        <v>27</v>
      </c>
      <c r="O101" s="9" t="s">
        <v>24</v>
      </c>
      <c r="P101" s="9" t="s">
        <v>388</v>
      </c>
      <c r="Q101" s="9" t="s">
        <v>314</v>
      </c>
      <c r="R101" s="51" t="s">
        <v>389</v>
      </c>
      <c r="S101" s="53" t="s">
        <v>130</v>
      </c>
      <c r="T101" s="81">
        <v>43021</v>
      </c>
      <c r="U101" s="40" t="s">
        <v>491</v>
      </c>
      <c r="V101" s="31" t="s">
        <v>508</v>
      </c>
      <c r="W101" s="32">
        <v>6622350</v>
      </c>
      <c r="X101" s="40">
        <v>77917</v>
      </c>
      <c r="Y101" s="33" t="s">
        <v>509</v>
      </c>
      <c r="Z101" s="8" t="s">
        <v>507</v>
      </c>
    </row>
    <row r="102" spans="2:26" ht="259.5" customHeight="1" x14ac:dyDescent="0.2">
      <c r="B102" s="26">
        <v>48111103</v>
      </c>
      <c r="C102" s="18" t="s">
        <v>349</v>
      </c>
      <c r="D102" s="13" t="s">
        <v>123</v>
      </c>
      <c r="E102" s="13" t="s">
        <v>123</v>
      </c>
      <c r="F102" s="9">
        <v>12</v>
      </c>
      <c r="G102" s="42" t="s">
        <v>441</v>
      </c>
      <c r="H102" s="9" t="s">
        <v>350</v>
      </c>
      <c r="I102" s="9" t="s">
        <v>26</v>
      </c>
      <c r="J102" s="28">
        <v>0</v>
      </c>
      <c r="K102" s="28">
        <v>0</v>
      </c>
      <c r="L102" s="9" t="s">
        <v>22</v>
      </c>
      <c r="M102" s="9" t="s">
        <v>23</v>
      </c>
      <c r="N102" s="9" t="s">
        <v>27</v>
      </c>
      <c r="O102" s="9" t="s">
        <v>24</v>
      </c>
      <c r="P102" s="9" t="s">
        <v>226</v>
      </c>
      <c r="Q102" s="9" t="s">
        <v>35</v>
      </c>
      <c r="R102" s="51" t="s">
        <v>210</v>
      </c>
      <c r="S102" s="53" t="s">
        <v>130</v>
      </c>
      <c r="T102" s="40" t="s">
        <v>421</v>
      </c>
      <c r="U102" s="40" t="s">
        <v>420</v>
      </c>
      <c r="V102" s="31" t="s">
        <v>365</v>
      </c>
      <c r="W102" s="32">
        <v>0</v>
      </c>
      <c r="X102" s="40" t="s">
        <v>420</v>
      </c>
      <c r="Y102" s="33">
        <v>43018</v>
      </c>
      <c r="Z102" s="8" t="s">
        <v>402</v>
      </c>
    </row>
    <row r="103" spans="2:26" ht="313.5" customHeight="1" x14ac:dyDescent="0.2">
      <c r="B103" s="26" t="s">
        <v>424</v>
      </c>
      <c r="C103" s="10" t="s">
        <v>409</v>
      </c>
      <c r="D103" s="13" t="s">
        <v>127</v>
      </c>
      <c r="E103" s="13" t="s">
        <v>127</v>
      </c>
      <c r="F103" s="9">
        <v>1</v>
      </c>
      <c r="G103" s="42" t="s">
        <v>449</v>
      </c>
      <c r="H103" s="9" t="s">
        <v>190</v>
      </c>
      <c r="I103" s="9" t="s">
        <v>26</v>
      </c>
      <c r="J103" s="28">
        <v>47000000</v>
      </c>
      <c r="K103" s="28">
        <v>47000000</v>
      </c>
      <c r="L103" s="9" t="s">
        <v>22</v>
      </c>
      <c r="M103" s="9" t="s">
        <v>23</v>
      </c>
      <c r="N103" s="9" t="s">
        <v>27</v>
      </c>
      <c r="O103" s="9" t="s">
        <v>24</v>
      </c>
      <c r="P103" s="9" t="s">
        <v>226</v>
      </c>
      <c r="Q103" s="9" t="s">
        <v>35</v>
      </c>
      <c r="R103" s="51" t="s">
        <v>210</v>
      </c>
      <c r="S103" s="53" t="s">
        <v>130</v>
      </c>
      <c r="T103" s="81">
        <v>43042</v>
      </c>
      <c r="U103" s="40" t="s">
        <v>522</v>
      </c>
      <c r="V103" s="31" t="s">
        <v>539</v>
      </c>
      <c r="W103" s="32">
        <v>23000000</v>
      </c>
      <c r="X103" s="40">
        <v>83117</v>
      </c>
      <c r="Y103" s="33">
        <v>43060</v>
      </c>
      <c r="Z103" s="8" t="s">
        <v>535</v>
      </c>
    </row>
    <row r="104" spans="2:26" ht="155.25" customHeight="1" x14ac:dyDescent="0.2">
      <c r="B104" s="22">
        <v>55101504</v>
      </c>
      <c r="C104" s="10" t="s">
        <v>553</v>
      </c>
      <c r="D104" s="13" t="s">
        <v>127</v>
      </c>
      <c r="E104" s="13" t="s">
        <v>127</v>
      </c>
      <c r="F104" s="9">
        <v>12</v>
      </c>
      <c r="G104" s="42"/>
      <c r="H104" s="9" t="s">
        <v>34</v>
      </c>
      <c r="I104" s="9" t="s">
        <v>26</v>
      </c>
      <c r="J104" s="28">
        <v>2739000</v>
      </c>
      <c r="K104" s="28">
        <v>2739000</v>
      </c>
      <c r="L104" s="9" t="s">
        <v>22</v>
      </c>
      <c r="M104" s="9" t="s">
        <v>23</v>
      </c>
      <c r="N104" s="9" t="s">
        <v>27</v>
      </c>
      <c r="O104" s="9" t="s">
        <v>24</v>
      </c>
      <c r="P104" s="9" t="s">
        <v>28</v>
      </c>
      <c r="Q104" s="9" t="s">
        <v>33</v>
      </c>
      <c r="R104" s="51" t="s">
        <v>30</v>
      </c>
      <c r="S104" s="101" t="s">
        <v>130</v>
      </c>
      <c r="T104" s="40"/>
      <c r="U104" s="40"/>
      <c r="V104" s="31"/>
      <c r="W104" s="32"/>
      <c r="X104" s="40"/>
      <c r="Y104" s="33"/>
      <c r="Z104" s="7"/>
    </row>
    <row r="105" spans="2:26" ht="409.6" customHeight="1" x14ac:dyDescent="0.2">
      <c r="B105" s="22">
        <v>43231513</v>
      </c>
      <c r="C105" s="18" t="s">
        <v>128</v>
      </c>
      <c r="D105" s="13" t="s">
        <v>127</v>
      </c>
      <c r="E105" s="13" t="s">
        <v>127</v>
      </c>
      <c r="F105" s="9" t="s">
        <v>502</v>
      </c>
      <c r="G105" s="9" t="s">
        <v>502</v>
      </c>
      <c r="H105" s="9" t="s">
        <v>95</v>
      </c>
      <c r="I105" s="9" t="s">
        <v>39</v>
      </c>
      <c r="J105" s="28">
        <v>501372633.76999998</v>
      </c>
      <c r="K105" s="28">
        <v>501372633.76999998</v>
      </c>
      <c r="L105" s="9" t="s">
        <v>22</v>
      </c>
      <c r="M105" s="9" t="s">
        <v>23</v>
      </c>
      <c r="N105" s="9" t="s">
        <v>27</v>
      </c>
      <c r="O105" s="9" t="s">
        <v>24</v>
      </c>
      <c r="P105" s="9" t="s">
        <v>388</v>
      </c>
      <c r="Q105" s="9" t="s">
        <v>314</v>
      </c>
      <c r="R105" s="51" t="s">
        <v>389</v>
      </c>
      <c r="S105" s="53" t="s">
        <v>130</v>
      </c>
      <c r="T105" s="81">
        <v>43055</v>
      </c>
      <c r="U105" s="40" t="s">
        <v>167</v>
      </c>
      <c r="V105" s="31" t="s">
        <v>174</v>
      </c>
      <c r="W105" s="32">
        <v>475729208.66000003</v>
      </c>
      <c r="X105" s="40">
        <v>77617</v>
      </c>
      <c r="Y105" s="33" t="s">
        <v>523</v>
      </c>
      <c r="Z105" s="8" t="s">
        <v>536</v>
      </c>
    </row>
    <row r="106" spans="2:26" ht="261.75" customHeight="1" x14ac:dyDescent="0.2">
      <c r="B106" s="22" t="s">
        <v>333</v>
      </c>
      <c r="C106" s="18" t="s">
        <v>334</v>
      </c>
      <c r="D106" s="13" t="s">
        <v>123</v>
      </c>
      <c r="E106" s="13" t="s">
        <v>124</v>
      </c>
      <c r="F106" s="9">
        <v>2.5</v>
      </c>
      <c r="G106" s="9" t="s">
        <v>514</v>
      </c>
      <c r="H106" s="9" t="s">
        <v>335</v>
      </c>
      <c r="I106" s="9" t="s">
        <v>39</v>
      </c>
      <c r="J106" s="28">
        <v>300000000</v>
      </c>
      <c r="K106" s="28">
        <v>300000000</v>
      </c>
      <c r="L106" s="9" t="s">
        <v>22</v>
      </c>
      <c r="M106" s="9" t="s">
        <v>23</v>
      </c>
      <c r="N106" s="9" t="s">
        <v>27</v>
      </c>
      <c r="O106" s="9" t="s">
        <v>24</v>
      </c>
      <c r="P106" s="9" t="s">
        <v>384</v>
      </c>
      <c r="Q106" s="9" t="s">
        <v>314</v>
      </c>
      <c r="R106" s="51" t="s">
        <v>352</v>
      </c>
      <c r="S106" s="53" t="s">
        <v>130</v>
      </c>
      <c r="T106" s="81">
        <v>43004</v>
      </c>
      <c r="U106" s="40" t="s">
        <v>353</v>
      </c>
      <c r="V106" s="31" t="s">
        <v>391</v>
      </c>
      <c r="W106" s="32">
        <v>299507495.35000002</v>
      </c>
      <c r="X106" s="40">
        <v>79717</v>
      </c>
      <c r="Y106" s="33">
        <v>43040</v>
      </c>
      <c r="Z106" s="8" t="s">
        <v>392</v>
      </c>
    </row>
    <row r="107" spans="2:26" ht="327" customHeight="1" x14ac:dyDescent="0.2">
      <c r="B107" s="22" t="s">
        <v>333</v>
      </c>
      <c r="C107" s="18" t="s">
        <v>500</v>
      </c>
      <c r="D107" s="13" t="s">
        <v>127</v>
      </c>
      <c r="E107" s="13" t="s">
        <v>127</v>
      </c>
      <c r="F107" s="9" t="s">
        <v>501</v>
      </c>
      <c r="G107" s="9" t="s">
        <v>501</v>
      </c>
      <c r="H107" s="9" t="s">
        <v>335</v>
      </c>
      <c r="I107" s="9" t="s">
        <v>39</v>
      </c>
      <c r="J107" s="28">
        <v>126546000</v>
      </c>
      <c r="K107" s="28">
        <v>126546000</v>
      </c>
      <c r="L107" s="9" t="s">
        <v>22</v>
      </c>
      <c r="M107" s="9" t="s">
        <v>23</v>
      </c>
      <c r="N107" s="9" t="s">
        <v>27</v>
      </c>
      <c r="O107" s="9" t="s">
        <v>24</v>
      </c>
      <c r="P107" s="9" t="s">
        <v>388</v>
      </c>
      <c r="Q107" s="9" t="s">
        <v>314</v>
      </c>
      <c r="R107" s="51" t="s">
        <v>389</v>
      </c>
      <c r="S107" s="53" t="s">
        <v>130</v>
      </c>
      <c r="T107" s="81">
        <v>43056</v>
      </c>
      <c r="U107" s="40" t="s">
        <v>246</v>
      </c>
      <c r="V107" s="31" t="s">
        <v>526</v>
      </c>
      <c r="W107" s="32" t="s">
        <v>527</v>
      </c>
      <c r="X107" s="40">
        <v>84217</v>
      </c>
      <c r="Y107" s="33" t="s">
        <v>528</v>
      </c>
      <c r="Z107" s="8" t="s">
        <v>529</v>
      </c>
    </row>
    <row r="108" spans="2:26" ht="261.75" customHeight="1" x14ac:dyDescent="0.2">
      <c r="B108" s="22" t="s">
        <v>333</v>
      </c>
      <c r="C108" s="18" t="s">
        <v>336</v>
      </c>
      <c r="D108" s="13" t="s">
        <v>123</v>
      </c>
      <c r="E108" s="13" t="s">
        <v>124</v>
      </c>
      <c r="F108" s="9">
        <v>2.5</v>
      </c>
      <c r="G108" s="42" t="s">
        <v>492</v>
      </c>
      <c r="H108" s="9" t="s">
        <v>88</v>
      </c>
      <c r="I108" s="9" t="s">
        <v>39</v>
      </c>
      <c r="J108" s="28">
        <v>274000000</v>
      </c>
      <c r="K108" s="28">
        <v>274000000</v>
      </c>
      <c r="L108" s="9" t="s">
        <v>22</v>
      </c>
      <c r="M108" s="9" t="s">
        <v>23</v>
      </c>
      <c r="N108" s="9" t="s">
        <v>27</v>
      </c>
      <c r="O108" s="9" t="s">
        <v>24</v>
      </c>
      <c r="P108" s="9" t="s">
        <v>384</v>
      </c>
      <c r="Q108" s="9" t="s">
        <v>314</v>
      </c>
      <c r="R108" s="51" t="s">
        <v>352</v>
      </c>
      <c r="S108" s="53" t="s">
        <v>130</v>
      </c>
      <c r="T108" s="81">
        <v>42999</v>
      </c>
      <c r="U108" s="40" t="s">
        <v>353</v>
      </c>
      <c r="V108" s="31" t="s">
        <v>394</v>
      </c>
      <c r="W108" s="32">
        <v>274000000</v>
      </c>
      <c r="X108" s="40">
        <v>76417</v>
      </c>
      <c r="Y108" s="33">
        <v>43055</v>
      </c>
      <c r="Z108" s="8" t="s">
        <v>395</v>
      </c>
    </row>
    <row r="109" spans="2:26" ht="305.25" customHeight="1" x14ac:dyDescent="0.2">
      <c r="B109" s="22" t="s">
        <v>337</v>
      </c>
      <c r="C109" s="18" t="s">
        <v>338</v>
      </c>
      <c r="D109" s="13" t="s">
        <v>123</v>
      </c>
      <c r="E109" s="13" t="s">
        <v>124</v>
      </c>
      <c r="F109" s="9">
        <v>2.5</v>
      </c>
      <c r="G109" s="42" t="s">
        <v>469</v>
      </c>
      <c r="H109" s="9" t="s">
        <v>20</v>
      </c>
      <c r="I109" s="9" t="s">
        <v>39</v>
      </c>
      <c r="J109" s="28">
        <v>300000000</v>
      </c>
      <c r="K109" s="28">
        <v>300000000</v>
      </c>
      <c r="L109" s="9" t="s">
        <v>22</v>
      </c>
      <c r="M109" s="9" t="s">
        <v>23</v>
      </c>
      <c r="N109" s="9" t="s">
        <v>27</v>
      </c>
      <c r="O109" s="9" t="s">
        <v>24</v>
      </c>
      <c r="P109" s="9" t="s">
        <v>384</v>
      </c>
      <c r="Q109" s="9" t="s">
        <v>314</v>
      </c>
      <c r="R109" s="51" t="s">
        <v>352</v>
      </c>
      <c r="S109" s="53" t="s">
        <v>130</v>
      </c>
      <c r="T109" s="40" t="s">
        <v>421</v>
      </c>
      <c r="U109" s="40" t="s">
        <v>353</v>
      </c>
      <c r="V109" s="31" t="s">
        <v>396</v>
      </c>
      <c r="W109" s="32">
        <v>300000000</v>
      </c>
      <c r="X109" s="40">
        <v>79217</v>
      </c>
      <c r="Y109" s="33">
        <v>43018</v>
      </c>
      <c r="Z109" s="8" t="s">
        <v>497</v>
      </c>
    </row>
    <row r="110" spans="2:26" ht="337.15" customHeight="1" x14ac:dyDescent="0.2">
      <c r="B110" s="22" t="s">
        <v>339</v>
      </c>
      <c r="C110" s="18" t="s">
        <v>340</v>
      </c>
      <c r="D110" s="13" t="s">
        <v>123</v>
      </c>
      <c r="E110" s="13" t="s">
        <v>124</v>
      </c>
      <c r="F110" s="9">
        <v>2.5</v>
      </c>
      <c r="G110" s="42" t="s">
        <v>493</v>
      </c>
      <c r="H110" s="9" t="s">
        <v>20</v>
      </c>
      <c r="I110" s="9" t="s">
        <v>39</v>
      </c>
      <c r="J110" s="28">
        <v>160000000</v>
      </c>
      <c r="K110" s="28">
        <v>160000000</v>
      </c>
      <c r="L110" s="9" t="s">
        <v>22</v>
      </c>
      <c r="M110" s="9" t="s">
        <v>23</v>
      </c>
      <c r="N110" s="9" t="s">
        <v>27</v>
      </c>
      <c r="O110" s="9" t="s">
        <v>24</v>
      </c>
      <c r="P110" s="9" t="s">
        <v>384</v>
      </c>
      <c r="Q110" s="9" t="s">
        <v>314</v>
      </c>
      <c r="R110" s="51" t="s">
        <v>352</v>
      </c>
      <c r="S110" s="53" t="s">
        <v>171</v>
      </c>
      <c r="T110" s="40" t="s">
        <v>380</v>
      </c>
      <c r="U110" s="40" t="s">
        <v>380</v>
      </c>
      <c r="V110" s="40" t="s">
        <v>380</v>
      </c>
      <c r="W110" s="40" t="s">
        <v>380</v>
      </c>
      <c r="X110" s="40" t="s">
        <v>380</v>
      </c>
      <c r="Y110" s="40" t="s">
        <v>380</v>
      </c>
      <c r="Z110" s="8" t="s">
        <v>400</v>
      </c>
    </row>
    <row r="111" spans="2:26" ht="391.9" customHeight="1" x14ac:dyDescent="0.2">
      <c r="B111" s="22" t="s">
        <v>341</v>
      </c>
      <c r="C111" s="18" t="s">
        <v>342</v>
      </c>
      <c r="D111" s="13" t="s">
        <v>123</v>
      </c>
      <c r="E111" s="13" t="s">
        <v>124</v>
      </c>
      <c r="F111" s="9">
        <v>2.5</v>
      </c>
      <c r="G111" s="42" t="s">
        <v>494</v>
      </c>
      <c r="H111" s="9" t="s">
        <v>121</v>
      </c>
      <c r="I111" s="9" t="s">
        <v>39</v>
      </c>
      <c r="J111" s="28">
        <v>801696533</v>
      </c>
      <c r="K111" s="28">
        <v>801696533</v>
      </c>
      <c r="L111" s="9" t="s">
        <v>22</v>
      </c>
      <c r="M111" s="9" t="s">
        <v>23</v>
      </c>
      <c r="N111" s="9" t="s">
        <v>27</v>
      </c>
      <c r="O111" s="9" t="s">
        <v>24</v>
      </c>
      <c r="P111" s="9" t="s">
        <v>384</v>
      </c>
      <c r="Q111" s="9" t="s">
        <v>314</v>
      </c>
      <c r="R111" s="51" t="s">
        <v>352</v>
      </c>
      <c r="S111" s="53" t="s">
        <v>130</v>
      </c>
      <c r="T111" s="81">
        <v>43004</v>
      </c>
      <c r="U111" s="40" t="s">
        <v>353</v>
      </c>
      <c r="V111" s="31" t="s">
        <v>397</v>
      </c>
      <c r="W111" s="32">
        <v>801639533</v>
      </c>
      <c r="X111" s="40">
        <v>77117</v>
      </c>
      <c r="Y111" s="33">
        <v>43055</v>
      </c>
      <c r="Z111" s="8" t="s">
        <v>398</v>
      </c>
    </row>
    <row r="112" spans="2:26" ht="256.14999999999998" customHeight="1" thickBot="1" x14ac:dyDescent="0.25">
      <c r="B112" s="68" t="s">
        <v>417</v>
      </c>
      <c r="C112" s="69" t="s">
        <v>541</v>
      </c>
      <c r="D112" s="70" t="s">
        <v>124</v>
      </c>
      <c r="E112" s="70" t="s">
        <v>124</v>
      </c>
      <c r="F112" s="71">
        <v>2</v>
      </c>
      <c r="G112" s="78" t="s">
        <v>445</v>
      </c>
      <c r="H112" s="71" t="s">
        <v>412</v>
      </c>
      <c r="I112" s="71" t="s">
        <v>413</v>
      </c>
      <c r="J112" s="72">
        <v>90321000</v>
      </c>
      <c r="K112" s="72">
        <v>90321000</v>
      </c>
      <c r="L112" s="71" t="s">
        <v>22</v>
      </c>
      <c r="M112" s="71" t="s">
        <v>23</v>
      </c>
      <c r="N112" s="71" t="s">
        <v>27</v>
      </c>
      <c r="O112" s="71" t="s">
        <v>24</v>
      </c>
      <c r="P112" s="23" t="s">
        <v>414</v>
      </c>
      <c r="Q112" s="23" t="s">
        <v>416</v>
      </c>
      <c r="R112" s="62" t="s">
        <v>415</v>
      </c>
      <c r="S112" s="63" t="s">
        <v>130</v>
      </c>
      <c r="T112" s="65">
        <v>43012</v>
      </c>
      <c r="U112" s="64" t="s">
        <v>549</v>
      </c>
      <c r="V112" s="66">
        <v>1</v>
      </c>
      <c r="W112" s="108">
        <v>90321000</v>
      </c>
      <c r="X112" s="64">
        <v>81817</v>
      </c>
      <c r="Y112" s="102">
        <v>43053</v>
      </c>
      <c r="Z112" s="67" t="s">
        <v>418</v>
      </c>
    </row>
    <row r="113" spans="11:15" x14ac:dyDescent="0.2">
      <c r="K113" s="2"/>
      <c r="L113" s="2"/>
      <c r="M113" s="2"/>
      <c r="N113" s="2"/>
      <c r="O113" s="2"/>
    </row>
    <row r="114" spans="11:15" x14ac:dyDescent="0.2">
      <c r="K114" s="2"/>
      <c r="L114" s="2"/>
      <c r="M114" s="2"/>
      <c r="N114" s="2"/>
      <c r="O114" s="2"/>
    </row>
    <row r="115" spans="11:15" x14ac:dyDescent="0.2">
      <c r="K115" s="2"/>
      <c r="L115" s="2"/>
      <c r="M115" s="2"/>
      <c r="N115" s="2"/>
      <c r="O115" s="2"/>
    </row>
    <row r="116" spans="11:15" x14ac:dyDescent="0.2">
      <c r="K116" s="2"/>
      <c r="L116" s="2"/>
      <c r="M116" s="2"/>
      <c r="N116" s="2"/>
      <c r="O116" s="2"/>
    </row>
    <row r="117" spans="11:15" x14ac:dyDescent="0.2">
      <c r="K117" s="2"/>
      <c r="L117" s="2"/>
      <c r="M117" s="2"/>
      <c r="N117" s="2"/>
      <c r="O117" s="2"/>
    </row>
    <row r="118" spans="11:15" x14ac:dyDescent="0.2">
      <c r="K118" s="2"/>
      <c r="L118" s="2"/>
      <c r="M118" s="2"/>
      <c r="N118" s="2"/>
      <c r="O118" s="2"/>
    </row>
    <row r="119" spans="11:15" x14ac:dyDescent="0.2">
      <c r="K119" s="2"/>
      <c r="L119" s="2"/>
      <c r="M119" s="2"/>
      <c r="N119" s="2"/>
      <c r="O119" s="2"/>
    </row>
    <row r="120" spans="11:15" x14ac:dyDescent="0.2">
      <c r="K120" s="2"/>
      <c r="L120" s="2"/>
      <c r="M120" s="2"/>
      <c r="N120" s="2"/>
      <c r="O120" s="2"/>
    </row>
    <row r="121" spans="11:15" x14ac:dyDescent="0.2">
      <c r="K121" s="2"/>
      <c r="L121" s="2"/>
      <c r="M121" s="2"/>
      <c r="N121" s="2"/>
      <c r="O121" s="2"/>
    </row>
    <row r="122" spans="11:15" x14ac:dyDescent="0.2">
      <c r="K122" s="2"/>
      <c r="L122" s="2"/>
      <c r="M122" s="2"/>
      <c r="N122" s="2"/>
      <c r="O122" s="2"/>
    </row>
    <row r="123" spans="11:15" x14ac:dyDescent="0.2">
      <c r="K123" s="2"/>
      <c r="L123" s="2"/>
      <c r="M123" s="2"/>
      <c r="N123" s="2"/>
      <c r="O123" s="2"/>
    </row>
    <row r="124" spans="11:15" x14ac:dyDescent="0.2">
      <c r="K124" s="2"/>
      <c r="L124" s="2"/>
      <c r="M124" s="2"/>
      <c r="N124" s="2"/>
      <c r="O124" s="2"/>
    </row>
    <row r="125" spans="11:15" x14ac:dyDescent="0.2">
      <c r="K125" s="2"/>
      <c r="L125" s="2"/>
      <c r="M125" s="2"/>
      <c r="N125" s="2"/>
      <c r="O125" s="2"/>
    </row>
    <row r="126" spans="11:15" x14ac:dyDescent="0.2">
      <c r="K126" s="2"/>
      <c r="L126" s="2"/>
      <c r="M126" s="2"/>
      <c r="N126" s="2"/>
      <c r="O126" s="2"/>
    </row>
    <row r="127" spans="11:15" x14ac:dyDescent="0.2">
      <c r="K127" s="2"/>
      <c r="L127" s="2"/>
      <c r="M127" s="2"/>
      <c r="N127" s="2"/>
      <c r="O127" s="2"/>
    </row>
    <row r="128" spans="11:15" x14ac:dyDescent="0.2">
      <c r="K128" s="2"/>
      <c r="L128" s="2"/>
      <c r="M128" s="2"/>
      <c r="N128" s="2"/>
      <c r="O128" s="2"/>
    </row>
    <row r="129" spans="11:15" x14ac:dyDescent="0.2">
      <c r="K129" s="2"/>
      <c r="L129" s="2"/>
      <c r="M129" s="2"/>
      <c r="N129" s="2"/>
      <c r="O129" s="2"/>
    </row>
    <row r="130" spans="11:15" x14ac:dyDescent="0.2">
      <c r="K130" s="2"/>
      <c r="L130" s="2"/>
      <c r="M130" s="2"/>
      <c r="N130" s="2"/>
      <c r="O130" s="2"/>
    </row>
    <row r="131" spans="11:15" x14ac:dyDescent="0.2">
      <c r="K131" s="2"/>
      <c r="L131" s="2"/>
      <c r="M131" s="2"/>
      <c r="N131" s="2"/>
      <c r="O131" s="2"/>
    </row>
    <row r="132" spans="11:15" x14ac:dyDescent="0.2">
      <c r="K132" s="2"/>
      <c r="L132" s="2"/>
      <c r="M132" s="2"/>
      <c r="N132" s="2"/>
      <c r="O132" s="2"/>
    </row>
    <row r="133" spans="11:15" x14ac:dyDescent="0.2">
      <c r="K133" s="2"/>
      <c r="L133" s="2"/>
      <c r="M133" s="2"/>
      <c r="N133" s="2"/>
      <c r="O133" s="2"/>
    </row>
    <row r="134" spans="11:15" x14ac:dyDescent="0.2">
      <c r="K134" s="2"/>
      <c r="L134" s="2"/>
      <c r="M134" s="2"/>
      <c r="N134" s="2"/>
      <c r="O134" s="2"/>
    </row>
    <row r="135" spans="11:15" x14ac:dyDescent="0.2">
      <c r="K135" s="2"/>
      <c r="L135" s="2"/>
      <c r="M135" s="2"/>
      <c r="N135" s="2"/>
      <c r="O135" s="2"/>
    </row>
    <row r="136" spans="11:15" x14ac:dyDescent="0.2">
      <c r="K136" s="2"/>
      <c r="L136" s="2"/>
      <c r="M136" s="2"/>
      <c r="N136" s="2"/>
      <c r="O136" s="2"/>
    </row>
    <row r="137" spans="11:15" x14ac:dyDescent="0.2">
      <c r="K137" s="2"/>
      <c r="L137" s="2"/>
      <c r="M137" s="2"/>
      <c r="N137" s="2"/>
      <c r="O137" s="2"/>
    </row>
    <row r="138" spans="11:15" x14ac:dyDescent="0.2">
      <c r="K138" s="2"/>
      <c r="L138" s="2"/>
      <c r="M138" s="2"/>
      <c r="N138" s="2"/>
      <c r="O138" s="2"/>
    </row>
    <row r="139" spans="11:15" x14ac:dyDescent="0.2">
      <c r="K139" s="2"/>
      <c r="L139" s="2"/>
      <c r="M139" s="2"/>
      <c r="N139" s="2"/>
      <c r="O139" s="2"/>
    </row>
    <row r="140" spans="11:15" x14ac:dyDescent="0.2">
      <c r="K140" s="2"/>
      <c r="L140" s="2"/>
      <c r="M140" s="2"/>
      <c r="N140" s="2"/>
      <c r="O140" s="2"/>
    </row>
    <row r="141" spans="11:15" x14ac:dyDescent="0.2">
      <c r="K141" s="2"/>
      <c r="L141" s="2"/>
      <c r="M141" s="2"/>
      <c r="N141" s="2"/>
      <c r="O141" s="2"/>
    </row>
    <row r="142" spans="11:15" x14ac:dyDescent="0.2">
      <c r="K142" s="2"/>
      <c r="L142" s="2"/>
      <c r="M142" s="2"/>
      <c r="N142" s="2"/>
      <c r="O142" s="2"/>
    </row>
    <row r="143" spans="11:15" x14ac:dyDescent="0.2">
      <c r="K143" s="2"/>
      <c r="L143" s="2"/>
      <c r="M143" s="2"/>
      <c r="N143" s="2"/>
      <c r="O143" s="2"/>
    </row>
    <row r="144" spans="11:15" x14ac:dyDescent="0.2">
      <c r="K144" s="2"/>
      <c r="L144" s="2"/>
      <c r="M144" s="2"/>
      <c r="N144" s="2"/>
      <c r="O144" s="2"/>
    </row>
    <row r="145" spans="11:15" x14ac:dyDescent="0.2">
      <c r="K145" s="2"/>
      <c r="L145" s="2"/>
      <c r="M145" s="2"/>
      <c r="N145" s="2"/>
      <c r="O145" s="2"/>
    </row>
    <row r="146" spans="11:15" x14ac:dyDescent="0.2">
      <c r="K146" s="2"/>
      <c r="L146" s="2"/>
      <c r="M146" s="2"/>
      <c r="N146" s="2"/>
      <c r="O146" s="2"/>
    </row>
    <row r="147" spans="11:15" x14ac:dyDescent="0.2">
      <c r="K147" s="2"/>
      <c r="L147" s="2"/>
      <c r="M147" s="2"/>
      <c r="N147" s="2"/>
      <c r="O147" s="2"/>
    </row>
    <row r="148" spans="11:15" x14ac:dyDescent="0.2">
      <c r="K148" s="2"/>
      <c r="L148" s="2"/>
      <c r="M148" s="2"/>
      <c r="N148" s="2"/>
      <c r="O148" s="2"/>
    </row>
    <row r="149" spans="11:15" x14ac:dyDescent="0.2">
      <c r="K149" s="2"/>
      <c r="L149" s="2"/>
      <c r="M149" s="2"/>
      <c r="N149" s="2"/>
      <c r="O149" s="2"/>
    </row>
    <row r="150" spans="11:15" x14ac:dyDescent="0.2">
      <c r="K150" s="2"/>
      <c r="L150" s="2"/>
      <c r="M150" s="2"/>
      <c r="N150" s="2"/>
      <c r="O150" s="2"/>
    </row>
    <row r="151" spans="11:15" x14ac:dyDescent="0.2">
      <c r="K151" s="2"/>
      <c r="L151" s="2"/>
      <c r="M151" s="2"/>
      <c r="N151" s="2"/>
      <c r="O151" s="2"/>
    </row>
    <row r="152" spans="11:15" x14ac:dyDescent="0.2">
      <c r="K152" s="2"/>
      <c r="L152" s="2"/>
      <c r="M152" s="2"/>
      <c r="N152" s="2"/>
      <c r="O152" s="2"/>
    </row>
    <row r="153" spans="11:15" x14ac:dyDescent="0.2">
      <c r="K153" s="2"/>
      <c r="L153" s="2"/>
      <c r="M153" s="2"/>
      <c r="N153" s="2"/>
      <c r="O153" s="2"/>
    </row>
    <row r="154" spans="11:15" x14ac:dyDescent="0.2">
      <c r="K154" s="2"/>
      <c r="L154" s="2"/>
      <c r="M154" s="2"/>
      <c r="N154" s="2"/>
      <c r="O154" s="2"/>
    </row>
    <row r="155" spans="11:15" x14ac:dyDescent="0.2">
      <c r="K155" s="2"/>
      <c r="L155" s="2"/>
      <c r="M155" s="2"/>
      <c r="N155" s="2"/>
      <c r="O155" s="2"/>
    </row>
    <row r="156" spans="11:15" x14ac:dyDescent="0.2">
      <c r="K156" s="2"/>
      <c r="L156" s="2"/>
      <c r="M156" s="2"/>
      <c r="N156" s="2"/>
      <c r="O156" s="2"/>
    </row>
    <row r="157" spans="11:15" x14ac:dyDescent="0.2">
      <c r="K157" s="2"/>
      <c r="L157" s="2"/>
      <c r="M157" s="2"/>
      <c r="N157" s="2"/>
      <c r="O157" s="2"/>
    </row>
    <row r="158" spans="11:15" x14ac:dyDescent="0.2">
      <c r="K158" s="2"/>
      <c r="L158" s="2"/>
      <c r="M158" s="2"/>
      <c r="N158" s="2"/>
      <c r="O158" s="2"/>
    </row>
    <row r="159" spans="11:15" x14ac:dyDescent="0.2">
      <c r="K159" s="2"/>
      <c r="L159" s="2"/>
      <c r="M159" s="2"/>
      <c r="N159" s="2"/>
      <c r="O159" s="2"/>
    </row>
    <row r="160" spans="11:15" x14ac:dyDescent="0.2">
      <c r="K160" s="2"/>
      <c r="L160" s="2"/>
      <c r="M160" s="2"/>
      <c r="N160" s="2"/>
      <c r="O160" s="2"/>
    </row>
    <row r="161" spans="11:15" x14ac:dyDescent="0.2">
      <c r="K161" s="2"/>
      <c r="L161" s="2"/>
      <c r="M161" s="2"/>
      <c r="N161" s="2"/>
      <c r="O161" s="2"/>
    </row>
    <row r="162" spans="11:15" x14ac:dyDescent="0.2">
      <c r="K162" s="2"/>
      <c r="L162" s="2"/>
      <c r="M162" s="2"/>
      <c r="N162" s="2"/>
      <c r="O162" s="2"/>
    </row>
    <row r="163" spans="11:15" x14ac:dyDescent="0.2">
      <c r="K163" s="2"/>
      <c r="L163" s="2"/>
      <c r="M163" s="2"/>
      <c r="N163" s="2"/>
      <c r="O163" s="2"/>
    </row>
    <row r="164" spans="11:15" x14ac:dyDescent="0.2">
      <c r="K164" s="2"/>
      <c r="L164" s="2"/>
      <c r="M164" s="2"/>
      <c r="N164" s="2"/>
      <c r="O164" s="2"/>
    </row>
    <row r="165" spans="11:15" x14ac:dyDescent="0.2">
      <c r="K165" s="2"/>
      <c r="L165" s="2"/>
      <c r="M165" s="2"/>
      <c r="N165" s="2"/>
      <c r="O165" s="2"/>
    </row>
    <row r="166" spans="11:15" x14ac:dyDescent="0.2">
      <c r="K166" s="2"/>
      <c r="L166" s="2"/>
      <c r="M166" s="2"/>
      <c r="N166" s="2"/>
      <c r="O166" s="2"/>
    </row>
    <row r="167" spans="11:15" x14ac:dyDescent="0.2">
      <c r="K167" s="2"/>
      <c r="L167" s="2"/>
      <c r="M167" s="2"/>
      <c r="N167" s="2"/>
      <c r="O167" s="2"/>
    </row>
    <row r="168" spans="11:15" x14ac:dyDescent="0.2">
      <c r="K168" s="2"/>
      <c r="L168" s="2"/>
      <c r="M168" s="2"/>
      <c r="N168" s="2"/>
      <c r="O168" s="2"/>
    </row>
    <row r="169" spans="11:15" x14ac:dyDescent="0.2">
      <c r="K169" s="2"/>
      <c r="L169" s="2"/>
      <c r="M169" s="2"/>
      <c r="N169" s="2"/>
      <c r="O169" s="2"/>
    </row>
    <row r="170" spans="11:15" x14ac:dyDescent="0.2">
      <c r="K170" s="2"/>
      <c r="L170" s="2"/>
      <c r="M170" s="2"/>
      <c r="N170" s="2"/>
      <c r="O170" s="2"/>
    </row>
    <row r="171" spans="11:15" x14ac:dyDescent="0.2">
      <c r="K171" s="2"/>
      <c r="L171" s="2"/>
      <c r="M171" s="2"/>
      <c r="N171" s="2"/>
      <c r="O171" s="2"/>
    </row>
    <row r="172" spans="11:15" x14ac:dyDescent="0.2">
      <c r="K172" s="2"/>
      <c r="L172" s="2"/>
      <c r="M172" s="2"/>
      <c r="N172" s="2"/>
      <c r="O172" s="2"/>
    </row>
    <row r="173" spans="11:15" x14ac:dyDescent="0.2">
      <c r="K173" s="2"/>
      <c r="L173" s="2"/>
      <c r="M173" s="2"/>
      <c r="N173" s="2"/>
      <c r="O173" s="2"/>
    </row>
    <row r="174" spans="11:15" x14ac:dyDescent="0.2">
      <c r="K174" s="2"/>
      <c r="L174" s="2"/>
      <c r="M174" s="2"/>
      <c r="N174" s="2"/>
      <c r="O174" s="2"/>
    </row>
    <row r="175" spans="11:15" x14ac:dyDescent="0.2">
      <c r="K175" s="2"/>
      <c r="L175" s="2"/>
      <c r="M175" s="2"/>
      <c r="N175" s="2"/>
      <c r="O175" s="2"/>
    </row>
    <row r="176" spans="11:15" x14ac:dyDescent="0.2">
      <c r="K176" s="2"/>
      <c r="L176" s="2"/>
      <c r="M176" s="2"/>
      <c r="N176" s="2"/>
      <c r="O176" s="2"/>
    </row>
    <row r="177" spans="11:15" x14ac:dyDescent="0.2">
      <c r="K177" s="2"/>
      <c r="L177" s="2"/>
      <c r="M177" s="2"/>
      <c r="N177" s="2"/>
      <c r="O177" s="2"/>
    </row>
    <row r="178" spans="11:15" x14ac:dyDescent="0.2">
      <c r="K178" s="2"/>
      <c r="L178" s="2"/>
      <c r="M178" s="2"/>
      <c r="N178" s="2"/>
      <c r="O178" s="2"/>
    </row>
    <row r="179" spans="11:15" x14ac:dyDescent="0.2">
      <c r="K179" s="2"/>
      <c r="L179" s="2"/>
      <c r="M179" s="2"/>
      <c r="N179" s="2"/>
      <c r="O179" s="2"/>
    </row>
    <row r="180" spans="11:15" x14ac:dyDescent="0.2">
      <c r="K180" s="2"/>
      <c r="L180" s="2"/>
      <c r="M180" s="2"/>
      <c r="N180" s="2"/>
      <c r="O180" s="2"/>
    </row>
    <row r="181" spans="11:15" x14ac:dyDescent="0.2">
      <c r="K181" s="2"/>
      <c r="L181" s="2"/>
      <c r="M181" s="2"/>
      <c r="N181" s="2"/>
      <c r="O181" s="2"/>
    </row>
    <row r="182" spans="11:15" x14ac:dyDescent="0.2">
      <c r="K182" s="2"/>
      <c r="L182" s="2"/>
      <c r="M182" s="2"/>
      <c r="N182" s="2"/>
      <c r="O182" s="2"/>
    </row>
    <row r="183" spans="11:15" x14ac:dyDescent="0.2">
      <c r="K183" s="2"/>
      <c r="L183" s="2"/>
      <c r="M183" s="2"/>
      <c r="N183" s="2"/>
      <c r="O183" s="2"/>
    </row>
    <row r="184" spans="11:15" x14ac:dyDescent="0.2">
      <c r="K184" s="2"/>
      <c r="L184" s="2"/>
      <c r="M184" s="2"/>
      <c r="N184" s="2"/>
      <c r="O184" s="2"/>
    </row>
    <row r="185" spans="11:15" x14ac:dyDescent="0.2">
      <c r="K185" s="2"/>
      <c r="L185" s="2"/>
      <c r="M185" s="2"/>
      <c r="N185" s="2"/>
      <c r="O185" s="2"/>
    </row>
    <row r="186" spans="11:15" x14ac:dyDescent="0.2">
      <c r="K186" s="2"/>
      <c r="L186" s="2"/>
      <c r="M186" s="2"/>
      <c r="N186" s="2"/>
      <c r="O186" s="2"/>
    </row>
    <row r="187" spans="11:15" x14ac:dyDescent="0.2">
      <c r="K187" s="2"/>
      <c r="L187" s="2"/>
      <c r="M187" s="2"/>
      <c r="N187" s="2"/>
      <c r="O187" s="2"/>
    </row>
    <row r="188" spans="11:15" x14ac:dyDescent="0.2">
      <c r="K188" s="2"/>
      <c r="L188" s="2"/>
      <c r="M188" s="2"/>
      <c r="N188" s="2"/>
      <c r="O188" s="2"/>
    </row>
    <row r="189" spans="11:15" x14ac:dyDescent="0.2">
      <c r="K189" s="2"/>
      <c r="L189" s="2"/>
      <c r="M189" s="2"/>
      <c r="N189" s="2"/>
      <c r="O189" s="2"/>
    </row>
    <row r="190" spans="11:15" x14ac:dyDescent="0.2">
      <c r="K190" s="2"/>
      <c r="L190" s="2"/>
      <c r="M190" s="2"/>
      <c r="N190" s="2"/>
      <c r="O190" s="2"/>
    </row>
    <row r="191" spans="11:15" x14ac:dyDescent="0.2">
      <c r="K191" s="2"/>
      <c r="L191" s="2"/>
      <c r="M191" s="2"/>
      <c r="N191" s="2"/>
      <c r="O191" s="2"/>
    </row>
    <row r="192" spans="11:15" x14ac:dyDescent="0.2">
      <c r="K192" s="2"/>
      <c r="L192" s="2"/>
      <c r="M192" s="2"/>
      <c r="N192" s="2"/>
      <c r="O192" s="2"/>
    </row>
    <row r="193" spans="11:15" x14ac:dyDescent="0.2">
      <c r="K193" s="2"/>
      <c r="L193" s="2"/>
      <c r="M193" s="2"/>
      <c r="N193" s="2"/>
      <c r="O193" s="2"/>
    </row>
    <row r="194" spans="11:15" x14ac:dyDescent="0.2">
      <c r="K194" s="2"/>
      <c r="L194" s="2"/>
      <c r="M194" s="2"/>
      <c r="N194" s="2"/>
      <c r="O194" s="2"/>
    </row>
    <row r="195" spans="11:15" x14ac:dyDescent="0.2">
      <c r="K195" s="2"/>
      <c r="L195" s="2"/>
      <c r="M195" s="2"/>
      <c r="N195" s="2"/>
      <c r="O195" s="2"/>
    </row>
    <row r="196" spans="11:15" x14ac:dyDescent="0.2">
      <c r="K196" s="2"/>
      <c r="L196" s="2"/>
      <c r="M196" s="2"/>
      <c r="N196" s="2"/>
      <c r="O196" s="2"/>
    </row>
    <row r="197" spans="11:15" x14ac:dyDescent="0.2">
      <c r="K197" s="2"/>
      <c r="L197" s="2"/>
      <c r="M197" s="2"/>
      <c r="N197" s="2"/>
      <c r="O197" s="2"/>
    </row>
    <row r="198" spans="11:15" x14ac:dyDescent="0.2">
      <c r="K198" s="2"/>
      <c r="L198" s="2"/>
      <c r="M198" s="2"/>
      <c r="N198" s="2"/>
      <c r="O198" s="2"/>
    </row>
    <row r="199" spans="11:15" x14ac:dyDescent="0.2">
      <c r="K199" s="2"/>
      <c r="L199" s="2"/>
      <c r="M199" s="2"/>
      <c r="N199" s="2"/>
      <c r="O199" s="2"/>
    </row>
    <row r="200" spans="11:15" x14ac:dyDescent="0.2">
      <c r="K200" s="2"/>
      <c r="L200" s="2"/>
      <c r="M200" s="2"/>
      <c r="N200" s="2"/>
      <c r="O200" s="2"/>
    </row>
    <row r="201" spans="11:15" x14ac:dyDescent="0.2">
      <c r="K201" s="2"/>
      <c r="L201" s="2"/>
      <c r="M201" s="2"/>
      <c r="N201" s="2"/>
      <c r="O201" s="2"/>
    </row>
    <row r="202" spans="11:15" x14ac:dyDescent="0.2">
      <c r="K202" s="2"/>
      <c r="L202" s="2"/>
      <c r="M202" s="2"/>
      <c r="N202" s="2"/>
      <c r="O202" s="2"/>
    </row>
    <row r="203" spans="11:15" x14ac:dyDescent="0.2">
      <c r="K203" s="2"/>
      <c r="L203" s="2"/>
      <c r="M203" s="2"/>
      <c r="N203" s="2"/>
      <c r="O203" s="2"/>
    </row>
    <row r="204" spans="11:15" x14ac:dyDescent="0.2">
      <c r="K204" s="2"/>
      <c r="L204" s="2"/>
      <c r="M204" s="2"/>
      <c r="N204" s="2"/>
      <c r="O204" s="2"/>
    </row>
    <row r="205" spans="11:15" x14ac:dyDescent="0.2">
      <c r="K205" s="2"/>
      <c r="L205" s="2"/>
      <c r="M205" s="2"/>
      <c r="N205" s="2"/>
      <c r="O205" s="2"/>
    </row>
    <row r="206" spans="11:15" x14ac:dyDescent="0.2">
      <c r="K206" s="2"/>
      <c r="L206" s="2"/>
      <c r="M206" s="2"/>
      <c r="N206" s="2"/>
      <c r="O206" s="2"/>
    </row>
    <row r="207" spans="11:15" x14ac:dyDescent="0.2">
      <c r="K207" s="2"/>
      <c r="L207" s="2"/>
      <c r="M207" s="2"/>
      <c r="N207" s="2"/>
      <c r="O207" s="2"/>
    </row>
    <row r="208" spans="11:15" x14ac:dyDescent="0.2">
      <c r="K208" s="2"/>
      <c r="L208" s="2"/>
      <c r="M208" s="2"/>
      <c r="N208" s="2"/>
      <c r="O208" s="2"/>
    </row>
    <row r="209" spans="11:15" x14ac:dyDescent="0.2">
      <c r="K209" s="2"/>
      <c r="L209" s="2"/>
      <c r="M209" s="2"/>
      <c r="N209" s="2"/>
      <c r="O209" s="2"/>
    </row>
    <row r="210" spans="11:15" x14ac:dyDescent="0.2">
      <c r="K210" s="2"/>
      <c r="L210" s="2"/>
      <c r="M210" s="2"/>
      <c r="N210" s="2"/>
      <c r="O210" s="2"/>
    </row>
    <row r="211" spans="11:15" x14ac:dyDescent="0.2">
      <c r="K211" s="2"/>
      <c r="L211" s="2"/>
      <c r="M211" s="2"/>
      <c r="N211" s="2"/>
      <c r="O211" s="2"/>
    </row>
    <row r="212" spans="11:15" x14ac:dyDescent="0.2">
      <c r="K212" s="2"/>
      <c r="L212" s="2"/>
      <c r="M212" s="2"/>
      <c r="N212" s="2"/>
      <c r="O212" s="2"/>
    </row>
    <row r="213" spans="11:15" x14ac:dyDescent="0.2">
      <c r="K213" s="2"/>
      <c r="L213" s="2"/>
      <c r="M213" s="2"/>
      <c r="N213" s="2"/>
      <c r="O213" s="2"/>
    </row>
    <row r="214" spans="11:15" x14ac:dyDescent="0.2">
      <c r="K214" s="2"/>
      <c r="L214" s="2"/>
      <c r="M214" s="2"/>
      <c r="N214" s="2"/>
      <c r="O214" s="2"/>
    </row>
    <row r="215" spans="11:15" x14ac:dyDescent="0.2">
      <c r="K215" s="2"/>
      <c r="L215" s="2"/>
      <c r="M215" s="2"/>
      <c r="N215" s="2"/>
      <c r="O215" s="2"/>
    </row>
    <row r="216" spans="11:15" x14ac:dyDescent="0.2">
      <c r="K216" s="2"/>
      <c r="L216" s="2"/>
      <c r="M216" s="2"/>
      <c r="N216" s="2"/>
      <c r="O216" s="2"/>
    </row>
    <row r="217" spans="11:15" x14ac:dyDescent="0.2">
      <c r="K217" s="2"/>
      <c r="L217" s="2"/>
      <c r="M217" s="2"/>
      <c r="N217" s="2"/>
      <c r="O217" s="2"/>
    </row>
    <row r="218" spans="11:15" x14ac:dyDescent="0.2">
      <c r="K218" s="2"/>
      <c r="L218" s="2"/>
      <c r="M218" s="2"/>
      <c r="N218" s="2"/>
      <c r="O218" s="2"/>
    </row>
    <row r="219" spans="11:15" x14ac:dyDescent="0.2">
      <c r="K219" s="2"/>
      <c r="L219" s="2"/>
      <c r="M219" s="2"/>
      <c r="N219" s="2"/>
      <c r="O219" s="2"/>
    </row>
    <row r="220" spans="11:15" x14ac:dyDescent="0.2">
      <c r="K220" s="2"/>
      <c r="L220" s="2"/>
      <c r="M220" s="2"/>
      <c r="N220" s="2"/>
      <c r="O220" s="2"/>
    </row>
    <row r="221" spans="11:15" x14ac:dyDescent="0.2">
      <c r="K221" s="2"/>
      <c r="L221" s="2"/>
      <c r="M221" s="2"/>
      <c r="N221" s="2"/>
      <c r="O221" s="2"/>
    </row>
    <row r="222" spans="11:15" x14ac:dyDescent="0.2">
      <c r="K222" s="2"/>
      <c r="L222" s="2"/>
      <c r="M222" s="2"/>
      <c r="N222" s="2"/>
      <c r="O222" s="2"/>
    </row>
    <row r="223" spans="11:15" x14ac:dyDescent="0.2">
      <c r="K223" s="2"/>
      <c r="L223" s="2"/>
      <c r="M223" s="2"/>
      <c r="N223" s="2"/>
      <c r="O223" s="2"/>
    </row>
    <row r="224" spans="11:15" x14ac:dyDescent="0.2">
      <c r="K224" s="2"/>
      <c r="L224" s="2"/>
      <c r="M224" s="2"/>
      <c r="N224" s="2"/>
      <c r="O224" s="2"/>
    </row>
    <row r="225" spans="11:15" x14ac:dyDescent="0.2">
      <c r="K225" s="2"/>
      <c r="L225" s="2"/>
      <c r="M225" s="2"/>
      <c r="N225" s="2"/>
      <c r="O225" s="2"/>
    </row>
    <row r="226" spans="11:15" x14ac:dyDescent="0.2">
      <c r="K226" s="2"/>
      <c r="L226" s="2"/>
      <c r="M226" s="2"/>
      <c r="N226" s="2"/>
      <c r="O226" s="2"/>
    </row>
    <row r="227" spans="11:15" x14ac:dyDescent="0.2">
      <c r="K227" s="2"/>
      <c r="L227" s="2"/>
      <c r="M227" s="2"/>
      <c r="N227" s="2"/>
      <c r="O227" s="2"/>
    </row>
    <row r="228" spans="11:15" x14ac:dyDescent="0.2">
      <c r="K228" s="2"/>
      <c r="L228" s="2"/>
      <c r="M228" s="2"/>
      <c r="N228" s="2"/>
      <c r="O228" s="2"/>
    </row>
    <row r="229" spans="11:15" x14ac:dyDescent="0.2">
      <c r="K229" s="2"/>
      <c r="L229" s="2"/>
      <c r="M229" s="2"/>
      <c r="N229" s="2"/>
      <c r="O229" s="2"/>
    </row>
    <row r="230" spans="11:15" x14ac:dyDescent="0.2">
      <c r="K230" s="2"/>
      <c r="L230" s="2"/>
      <c r="M230" s="2"/>
      <c r="N230" s="2"/>
      <c r="O230" s="2"/>
    </row>
    <row r="231" spans="11:15" x14ac:dyDescent="0.2">
      <c r="K231" s="2"/>
      <c r="L231" s="2"/>
      <c r="M231" s="2"/>
      <c r="N231" s="2"/>
      <c r="O231" s="2"/>
    </row>
    <row r="232" spans="11:15" x14ac:dyDescent="0.2">
      <c r="K232" s="2"/>
      <c r="L232" s="2"/>
      <c r="M232" s="2"/>
      <c r="N232" s="2"/>
      <c r="O232" s="2"/>
    </row>
    <row r="233" spans="11:15" x14ac:dyDescent="0.2">
      <c r="K233" s="2"/>
      <c r="L233" s="2"/>
      <c r="M233" s="2"/>
      <c r="N233" s="2"/>
      <c r="O233" s="2"/>
    </row>
    <row r="234" spans="11:15" x14ac:dyDescent="0.2">
      <c r="K234" s="2"/>
      <c r="L234" s="2"/>
      <c r="M234" s="2"/>
      <c r="N234" s="2"/>
      <c r="O234" s="2"/>
    </row>
    <row r="235" spans="11:15" x14ac:dyDescent="0.2">
      <c r="K235" s="2"/>
      <c r="L235" s="2"/>
      <c r="M235" s="2"/>
      <c r="N235" s="2"/>
      <c r="O235" s="2"/>
    </row>
    <row r="236" spans="11:15" x14ac:dyDescent="0.2">
      <c r="K236" s="2"/>
      <c r="L236" s="2"/>
      <c r="M236" s="2"/>
      <c r="N236" s="2"/>
      <c r="O236" s="2"/>
    </row>
    <row r="237" spans="11:15" x14ac:dyDescent="0.2">
      <c r="K237" s="2"/>
      <c r="L237" s="2"/>
      <c r="M237" s="2"/>
      <c r="N237" s="2"/>
      <c r="O237" s="2"/>
    </row>
    <row r="238" spans="11:15" x14ac:dyDescent="0.2">
      <c r="K238" s="2"/>
      <c r="L238" s="2"/>
      <c r="M238" s="2"/>
      <c r="N238" s="2"/>
      <c r="O238" s="2"/>
    </row>
    <row r="239" spans="11:15" x14ac:dyDescent="0.2">
      <c r="K239" s="2"/>
      <c r="L239" s="2"/>
      <c r="M239" s="2"/>
      <c r="N239" s="2"/>
      <c r="O239" s="2"/>
    </row>
    <row r="240" spans="11:15" x14ac:dyDescent="0.2">
      <c r="K240" s="2"/>
      <c r="L240" s="2"/>
      <c r="M240" s="2"/>
      <c r="N240" s="2"/>
      <c r="O240" s="2"/>
    </row>
    <row r="241" spans="11:15" x14ac:dyDescent="0.2">
      <c r="K241" s="2"/>
      <c r="L241" s="2"/>
      <c r="M241" s="2"/>
      <c r="N241" s="2"/>
      <c r="O241" s="2"/>
    </row>
    <row r="242" spans="11:15" x14ac:dyDescent="0.2">
      <c r="K242" s="2"/>
      <c r="L242" s="2"/>
      <c r="M242" s="2"/>
      <c r="N242" s="2"/>
      <c r="O242" s="2"/>
    </row>
    <row r="243" spans="11:15" x14ac:dyDescent="0.2">
      <c r="K243" s="2"/>
      <c r="L243" s="2"/>
      <c r="M243" s="2"/>
      <c r="N243" s="2"/>
      <c r="O243" s="2"/>
    </row>
    <row r="244" spans="11:15" x14ac:dyDescent="0.2">
      <c r="K244" s="2"/>
      <c r="L244" s="2"/>
      <c r="M244" s="2"/>
      <c r="N244" s="2"/>
      <c r="O244" s="2"/>
    </row>
    <row r="245" spans="11:15" x14ac:dyDescent="0.2">
      <c r="K245" s="2"/>
      <c r="L245" s="2"/>
      <c r="M245" s="2"/>
      <c r="N245" s="2"/>
      <c r="O245" s="2"/>
    </row>
    <row r="246" spans="11:15" x14ac:dyDescent="0.2">
      <c r="K246" s="2"/>
      <c r="L246" s="2"/>
      <c r="M246" s="2"/>
      <c r="N246" s="2"/>
      <c r="O246" s="2"/>
    </row>
    <row r="247" spans="11:15" x14ac:dyDescent="0.2">
      <c r="K247" s="2"/>
      <c r="L247" s="2"/>
      <c r="M247" s="2"/>
      <c r="N247" s="2"/>
      <c r="O247" s="2"/>
    </row>
    <row r="248" spans="11:15" x14ac:dyDescent="0.2">
      <c r="K248" s="2"/>
      <c r="L248" s="2"/>
      <c r="M248" s="2"/>
      <c r="N248" s="2"/>
      <c r="O248" s="2"/>
    </row>
    <row r="249" spans="11:15" x14ac:dyDescent="0.2">
      <c r="K249" s="2"/>
      <c r="L249" s="2"/>
      <c r="M249" s="2"/>
      <c r="N249" s="2"/>
      <c r="O249" s="2"/>
    </row>
    <row r="250" spans="11:15" x14ac:dyDescent="0.2">
      <c r="K250" s="2"/>
      <c r="L250" s="2"/>
      <c r="M250" s="2"/>
      <c r="N250" s="2"/>
      <c r="O250" s="2"/>
    </row>
    <row r="251" spans="11:15" x14ac:dyDescent="0.2">
      <c r="K251" s="2"/>
      <c r="L251" s="2"/>
      <c r="M251" s="2"/>
      <c r="N251" s="2"/>
      <c r="O251" s="2"/>
    </row>
    <row r="252" spans="11:15" x14ac:dyDescent="0.2">
      <c r="K252" s="2"/>
      <c r="L252" s="2"/>
      <c r="M252" s="2"/>
      <c r="N252" s="2"/>
      <c r="O252" s="2"/>
    </row>
    <row r="253" spans="11:15" x14ac:dyDescent="0.2">
      <c r="K253" s="2"/>
      <c r="L253" s="2"/>
      <c r="M253" s="2"/>
      <c r="N253" s="2"/>
      <c r="O253" s="2"/>
    </row>
    <row r="254" spans="11:15" x14ac:dyDescent="0.2">
      <c r="K254" s="2"/>
      <c r="L254" s="2"/>
      <c r="M254" s="2"/>
      <c r="N254" s="2"/>
      <c r="O254" s="2"/>
    </row>
    <row r="255" spans="11:15" x14ac:dyDescent="0.2">
      <c r="K255" s="2"/>
      <c r="L255" s="2"/>
      <c r="M255" s="2"/>
      <c r="N255" s="2"/>
      <c r="O255" s="2"/>
    </row>
    <row r="256" spans="11:15" x14ac:dyDescent="0.2">
      <c r="K256" s="2"/>
      <c r="L256" s="2"/>
      <c r="M256" s="2"/>
      <c r="N256" s="2"/>
      <c r="O256" s="2"/>
    </row>
    <row r="257" spans="11:15" x14ac:dyDescent="0.2">
      <c r="K257" s="2"/>
      <c r="L257" s="2"/>
      <c r="M257" s="2"/>
      <c r="N257" s="2"/>
      <c r="O257" s="2"/>
    </row>
    <row r="258" spans="11:15" x14ac:dyDescent="0.2">
      <c r="K258" s="2"/>
      <c r="L258" s="2"/>
      <c r="M258" s="2"/>
      <c r="N258" s="2"/>
      <c r="O258" s="2"/>
    </row>
    <row r="259" spans="11:15" x14ac:dyDescent="0.2">
      <c r="K259" s="2"/>
      <c r="L259" s="2"/>
      <c r="M259" s="2"/>
      <c r="N259" s="2"/>
      <c r="O259" s="2"/>
    </row>
    <row r="260" spans="11:15" x14ac:dyDescent="0.2">
      <c r="K260" s="2"/>
      <c r="L260" s="2"/>
      <c r="M260" s="2"/>
      <c r="N260" s="2"/>
      <c r="O260" s="2"/>
    </row>
    <row r="261" spans="11:15" x14ac:dyDescent="0.2">
      <c r="K261" s="2"/>
      <c r="L261" s="2"/>
      <c r="M261" s="2"/>
      <c r="N261" s="2"/>
      <c r="O261" s="2"/>
    </row>
    <row r="262" spans="11:15" x14ac:dyDescent="0.2">
      <c r="K262" s="2"/>
      <c r="L262" s="2"/>
      <c r="M262" s="2"/>
      <c r="N262" s="2"/>
      <c r="O262" s="2"/>
    </row>
    <row r="263" spans="11:15" x14ac:dyDescent="0.2">
      <c r="K263" s="2"/>
      <c r="L263" s="2"/>
      <c r="M263" s="2"/>
      <c r="N263" s="2"/>
      <c r="O263" s="2"/>
    </row>
    <row r="264" spans="11:15" x14ac:dyDescent="0.2">
      <c r="K264" s="2"/>
      <c r="L264" s="2"/>
      <c r="M264" s="2"/>
      <c r="N264" s="2"/>
      <c r="O264" s="2"/>
    </row>
    <row r="265" spans="11:15" x14ac:dyDescent="0.2">
      <c r="K265" s="2"/>
      <c r="L265" s="2"/>
      <c r="M265" s="2"/>
      <c r="N265" s="2"/>
      <c r="O265" s="2"/>
    </row>
    <row r="266" spans="11:15" x14ac:dyDescent="0.2">
      <c r="K266" s="2"/>
      <c r="L266" s="2"/>
      <c r="M266" s="2"/>
      <c r="N266" s="2"/>
      <c r="O266" s="2"/>
    </row>
    <row r="267" spans="11:15" x14ac:dyDescent="0.2">
      <c r="K267" s="2"/>
      <c r="L267" s="2"/>
      <c r="M267" s="2"/>
      <c r="N267" s="2"/>
      <c r="O267" s="2"/>
    </row>
    <row r="268" spans="11:15" x14ac:dyDescent="0.2">
      <c r="K268" s="2"/>
      <c r="L268" s="2"/>
      <c r="M268" s="2"/>
      <c r="N268" s="2"/>
      <c r="O268" s="2"/>
    </row>
    <row r="269" spans="11:15" x14ac:dyDescent="0.2">
      <c r="K269" s="2"/>
      <c r="L269" s="2"/>
      <c r="M269" s="2"/>
      <c r="N269" s="2"/>
      <c r="O269" s="2"/>
    </row>
    <row r="270" spans="11:15" x14ac:dyDescent="0.2">
      <c r="K270" s="2"/>
      <c r="L270" s="2"/>
      <c r="M270" s="2"/>
      <c r="N270" s="2"/>
      <c r="O270" s="2"/>
    </row>
    <row r="271" spans="11:15" x14ac:dyDescent="0.2">
      <c r="K271" s="2"/>
      <c r="L271" s="2"/>
      <c r="M271" s="2"/>
      <c r="N271" s="2"/>
      <c r="O271" s="2"/>
    </row>
    <row r="272" spans="11:15" x14ac:dyDescent="0.2">
      <c r="K272" s="2"/>
      <c r="L272" s="2"/>
      <c r="M272" s="2"/>
      <c r="N272" s="2"/>
      <c r="O272" s="2"/>
    </row>
    <row r="273" spans="11:15" x14ac:dyDescent="0.2">
      <c r="K273" s="2"/>
      <c r="L273" s="2"/>
      <c r="M273" s="2"/>
      <c r="N273" s="2"/>
      <c r="O273" s="2"/>
    </row>
    <row r="274" spans="11:15" x14ac:dyDescent="0.2">
      <c r="K274" s="2"/>
      <c r="L274" s="2"/>
      <c r="M274" s="2"/>
      <c r="N274" s="2"/>
      <c r="O274" s="2"/>
    </row>
    <row r="275" spans="11:15" x14ac:dyDescent="0.2">
      <c r="K275" s="2"/>
      <c r="L275" s="2"/>
      <c r="M275" s="2"/>
      <c r="N275" s="2"/>
      <c r="O275" s="2"/>
    </row>
    <row r="276" spans="11:15" x14ac:dyDescent="0.2">
      <c r="K276" s="2"/>
      <c r="L276" s="2"/>
      <c r="M276" s="2"/>
      <c r="N276" s="2"/>
      <c r="O276" s="2"/>
    </row>
    <row r="277" spans="11:15" x14ac:dyDescent="0.2">
      <c r="K277" s="2"/>
      <c r="L277" s="2"/>
      <c r="M277" s="2"/>
      <c r="N277" s="2"/>
      <c r="O277" s="2"/>
    </row>
    <row r="278" spans="11:15" x14ac:dyDescent="0.2">
      <c r="K278" s="2"/>
      <c r="L278" s="2"/>
      <c r="M278" s="2"/>
      <c r="N278" s="2"/>
      <c r="O278" s="2"/>
    </row>
    <row r="279" spans="11:15" x14ac:dyDescent="0.2">
      <c r="K279" s="2"/>
      <c r="L279" s="2"/>
      <c r="M279" s="2"/>
      <c r="N279" s="2"/>
      <c r="O279" s="2"/>
    </row>
    <row r="280" spans="11:15" x14ac:dyDescent="0.2">
      <c r="K280" s="2"/>
      <c r="L280" s="2"/>
      <c r="M280" s="2"/>
      <c r="N280" s="2"/>
      <c r="O280" s="2"/>
    </row>
    <row r="281" spans="11:15" x14ac:dyDescent="0.2">
      <c r="K281" s="2"/>
      <c r="L281" s="2"/>
      <c r="M281" s="2"/>
      <c r="N281" s="2"/>
      <c r="O281" s="2"/>
    </row>
    <row r="282" spans="11:15" x14ac:dyDescent="0.2">
      <c r="K282" s="2"/>
      <c r="L282" s="2"/>
      <c r="M282" s="2"/>
      <c r="N282" s="2"/>
      <c r="O282" s="2"/>
    </row>
    <row r="283" spans="11:15" x14ac:dyDescent="0.2">
      <c r="K283" s="2"/>
      <c r="L283" s="2"/>
      <c r="M283" s="2"/>
      <c r="N283" s="2"/>
      <c r="O283" s="2"/>
    </row>
    <row r="284" spans="11:15" x14ac:dyDescent="0.2">
      <c r="K284" s="2"/>
      <c r="L284" s="2"/>
      <c r="M284" s="2"/>
      <c r="N284" s="2"/>
      <c r="O284" s="2"/>
    </row>
    <row r="285" spans="11:15" x14ac:dyDescent="0.2">
      <c r="K285" s="2"/>
      <c r="L285" s="2"/>
      <c r="M285" s="2"/>
      <c r="N285" s="2"/>
      <c r="O285" s="2"/>
    </row>
    <row r="286" spans="11:15" x14ac:dyDescent="0.2">
      <c r="K286" s="2"/>
      <c r="L286" s="2"/>
      <c r="M286" s="2"/>
      <c r="N286" s="2"/>
      <c r="O286" s="2"/>
    </row>
    <row r="287" spans="11:15" x14ac:dyDescent="0.2">
      <c r="K287" s="2"/>
      <c r="L287" s="2"/>
      <c r="M287" s="2"/>
      <c r="N287" s="2"/>
      <c r="O287" s="2"/>
    </row>
    <row r="288" spans="11:15" x14ac:dyDescent="0.2">
      <c r="K288" s="2"/>
      <c r="L288" s="2"/>
      <c r="M288" s="2"/>
      <c r="N288" s="2"/>
      <c r="O288" s="2"/>
    </row>
    <row r="289" spans="11:15" x14ac:dyDescent="0.2">
      <c r="K289" s="2"/>
      <c r="L289" s="2"/>
      <c r="M289" s="2"/>
      <c r="N289" s="2"/>
      <c r="O289" s="2"/>
    </row>
    <row r="290" spans="11:15" x14ac:dyDescent="0.2">
      <c r="K290" s="2"/>
      <c r="L290" s="2"/>
      <c r="M290" s="2"/>
      <c r="N290" s="2"/>
      <c r="O290" s="2"/>
    </row>
    <row r="291" spans="11:15" x14ac:dyDescent="0.2">
      <c r="K291" s="2"/>
      <c r="L291" s="2"/>
      <c r="M291" s="2"/>
      <c r="N291" s="2"/>
      <c r="O291" s="2"/>
    </row>
    <row r="292" spans="11:15" x14ac:dyDescent="0.2">
      <c r="K292" s="2"/>
      <c r="L292" s="2"/>
      <c r="M292" s="2"/>
      <c r="N292" s="2"/>
      <c r="O292" s="2"/>
    </row>
    <row r="293" spans="11:15" x14ac:dyDescent="0.2">
      <c r="K293" s="2"/>
      <c r="L293" s="2"/>
      <c r="M293" s="2"/>
      <c r="N293" s="2"/>
      <c r="O293" s="2"/>
    </row>
    <row r="294" spans="11:15" x14ac:dyDescent="0.2">
      <c r="K294" s="2"/>
      <c r="L294" s="2"/>
      <c r="M294" s="2"/>
      <c r="N294" s="2"/>
      <c r="O294" s="2"/>
    </row>
    <row r="295" spans="11:15" x14ac:dyDescent="0.2">
      <c r="K295" s="2"/>
      <c r="L295" s="2"/>
      <c r="M295" s="2"/>
      <c r="N295" s="2"/>
      <c r="O295" s="2"/>
    </row>
    <row r="296" spans="11:15" x14ac:dyDescent="0.2">
      <c r="K296" s="2"/>
      <c r="L296" s="2"/>
      <c r="M296" s="2"/>
      <c r="N296" s="2"/>
      <c r="O296" s="2"/>
    </row>
    <row r="297" spans="11:15" x14ac:dyDescent="0.2">
      <c r="K297" s="2"/>
      <c r="L297" s="2"/>
      <c r="M297" s="2"/>
      <c r="N297" s="2"/>
      <c r="O297" s="2"/>
    </row>
    <row r="298" spans="11:15" x14ac:dyDescent="0.2">
      <c r="K298" s="2"/>
      <c r="L298" s="2"/>
      <c r="M298" s="2"/>
      <c r="N298" s="2"/>
      <c r="O298" s="2"/>
    </row>
    <row r="299" spans="11:15" x14ac:dyDescent="0.2">
      <c r="K299" s="2"/>
      <c r="L299" s="2"/>
      <c r="M299" s="2"/>
      <c r="N299" s="2"/>
      <c r="O299" s="2"/>
    </row>
    <row r="300" spans="11:15" x14ac:dyDescent="0.2">
      <c r="K300" s="2"/>
      <c r="L300" s="2"/>
      <c r="M300" s="2"/>
      <c r="N300" s="2"/>
      <c r="O300" s="2"/>
    </row>
    <row r="301" spans="11:15" x14ac:dyDescent="0.2">
      <c r="K301" s="2"/>
      <c r="L301" s="2"/>
      <c r="M301" s="2"/>
      <c r="N301" s="2"/>
      <c r="O301" s="2"/>
    </row>
    <row r="302" spans="11:15" x14ac:dyDescent="0.2">
      <c r="K302" s="2"/>
      <c r="L302" s="2"/>
      <c r="M302" s="2"/>
      <c r="N302" s="2"/>
      <c r="O302" s="2"/>
    </row>
    <row r="303" spans="11:15" x14ac:dyDescent="0.2">
      <c r="K303" s="2"/>
      <c r="L303" s="2"/>
      <c r="M303" s="2"/>
      <c r="N303" s="2"/>
      <c r="O303" s="2"/>
    </row>
    <row r="304" spans="11:15" x14ac:dyDescent="0.2">
      <c r="K304" s="2"/>
      <c r="L304" s="2"/>
      <c r="M304" s="2"/>
      <c r="N304" s="2"/>
      <c r="O304" s="2"/>
    </row>
    <row r="305" spans="11:15" x14ac:dyDescent="0.2">
      <c r="K305" s="2"/>
      <c r="L305" s="2"/>
      <c r="M305" s="2"/>
      <c r="N305" s="2"/>
      <c r="O305" s="2"/>
    </row>
    <row r="306" spans="11:15" x14ac:dyDescent="0.2">
      <c r="K306" s="2"/>
      <c r="L306" s="2"/>
      <c r="M306" s="2"/>
      <c r="N306" s="2"/>
      <c r="O306" s="2"/>
    </row>
    <row r="307" spans="11:15" x14ac:dyDescent="0.2">
      <c r="K307" s="2"/>
      <c r="L307" s="2"/>
      <c r="M307" s="2"/>
      <c r="N307" s="2"/>
      <c r="O307" s="2"/>
    </row>
    <row r="308" spans="11:15" x14ac:dyDescent="0.2">
      <c r="K308" s="2"/>
      <c r="L308" s="2"/>
      <c r="M308" s="2"/>
      <c r="N308" s="2"/>
      <c r="O308" s="2"/>
    </row>
    <row r="309" spans="11:15" x14ac:dyDescent="0.2">
      <c r="K309" s="2"/>
      <c r="L309" s="2"/>
      <c r="M309" s="2"/>
      <c r="N309" s="2"/>
      <c r="O309" s="2"/>
    </row>
    <row r="310" spans="11:15" x14ac:dyDescent="0.2">
      <c r="K310" s="2"/>
      <c r="L310" s="2"/>
      <c r="M310" s="2"/>
      <c r="N310" s="2"/>
      <c r="O310" s="2"/>
    </row>
    <row r="311" spans="11:15" x14ac:dyDescent="0.2">
      <c r="K311" s="2"/>
      <c r="L311" s="2"/>
      <c r="M311" s="2"/>
      <c r="N311" s="2"/>
      <c r="O311" s="2"/>
    </row>
    <row r="312" spans="11:15" x14ac:dyDescent="0.2">
      <c r="K312" s="2"/>
      <c r="L312" s="2"/>
      <c r="M312" s="2"/>
      <c r="N312" s="2"/>
      <c r="O312" s="2"/>
    </row>
    <row r="313" spans="11:15" x14ac:dyDescent="0.2">
      <c r="K313" s="2"/>
      <c r="L313" s="2"/>
      <c r="M313" s="2"/>
      <c r="N313" s="2"/>
      <c r="O313" s="2"/>
    </row>
    <row r="314" spans="11:15" x14ac:dyDescent="0.2">
      <c r="K314" s="2"/>
      <c r="L314" s="2"/>
      <c r="M314" s="2"/>
      <c r="N314" s="2"/>
      <c r="O314" s="2"/>
    </row>
    <row r="315" spans="11:15" x14ac:dyDescent="0.2">
      <c r="K315" s="2"/>
      <c r="L315" s="2"/>
      <c r="M315" s="2"/>
      <c r="N315" s="2"/>
      <c r="O315" s="2"/>
    </row>
    <row r="316" spans="11:15" x14ac:dyDescent="0.2">
      <c r="K316" s="2"/>
      <c r="L316" s="2"/>
      <c r="M316" s="2"/>
      <c r="N316" s="2"/>
      <c r="O316" s="2"/>
    </row>
    <row r="317" spans="11:15" x14ac:dyDescent="0.2">
      <c r="K317" s="2"/>
      <c r="L317" s="2"/>
      <c r="M317" s="2"/>
      <c r="N317" s="2"/>
      <c r="O317" s="2"/>
    </row>
    <row r="318" spans="11:15" x14ac:dyDescent="0.2">
      <c r="K318" s="2"/>
      <c r="L318" s="2"/>
      <c r="M318" s="2"/>
      <c r="N318" s="2"/>
      <c r="O318" s="2"/>
    </row>
    <row r="319" spans="11:15" x14ac:dyDescent="0.2">
      <c r="K319" s="2"/>
      <c r="L319" s="2"/>
      <c r="M319" s="2"/>
      <c r="N319" s="2"/>
      <c r="O319" s="2"/>
    </row>
    <row r="320" spans="11:15" x14ac:dyDescent="0.2">
      <c r="K320" s="2"/>
      <c r="L320" s="2"/>
      <c r="M320" s="2"/>
      <c r="N320" s="2"/>
      <c r="O320" s="2"/>
    </row>
    <row r="321" spans="11:15" x14ac:dyDescent="0.2">
      <c r="K321" s="2"/>
      <c r="L321" s="2"/>
      <c r="M321" s="2"/>
      <c r="N321" s="2"/>
      <c r="O321" s="2"/>
    </row>
    <row r="322" spans="11:15" x14ac:dyDescent="0.2">
      <c r="K322" s="2"/>
      <c r="L322" s="2"/>
      <c r="M322" s="2"/>
      <c r="N322" s="2"/>
      <c r="O322" s="2"/>
    </row>
    <row r="323" spans="11:15" x14ac:dyDescent="0.2">
      <c r="K323" s="2"/>
      <c r="L323" s="2"/>
      <c r="M323" s="2"/>
      <c r="N323" s="2"/>
      <c r="O323" s="2"/>
    </row>
    <row r="324" spans="11:15" x14ac:dyDescent="0.2">
      <c r="K324" s="2"/>
      <c r="L324" s="2"/>
      <c r="M324" s="2"/>
      <c r="N324" s="2"/>
      <c r="O324" s="2"/>
    </row>
    <row r="325" spans="11:15" x14ac:dyDescent="0.2">
      <c r="K325" s="2"/>
      <c r="L325" s="2"/>
      <c r="M325" s="2"/>
      <c r="N325" s="2"/>
      <c r="O325" s="2"/>
    </row>
    <row r="326" spans="11:15" x14ac:dyDescent="0.2">
      <c r="K326" s="2"/>
      <c r="L326" s="2"/>
      <c r="M326" s="2"/>
      <c r="N326" s="2"/>
      <c r="O326" s="2"/>
    </row>
    <row r="327" spans="11:15" x14ac:dyDescent="0.2">
      <c r="K327" s="2"/>
      <c r="L327" s="2"/>
      <c r="M327" s="2"/>
      <c r="N327" s="2"/>
      <c r="O327" s="2"/>
    </row>
    <row r="328" spans="11:15" x14ac:dyDescent="0.2">
      <c r="K328" s="2"/>
      <c r="L328" s="2"/>
      <c r="M328" s="2"/>
      <c r="N328" s="2"/>
      <c r="O328" s="2"/>
    </row>
    <row r="329" spans="11:15" x14ac:dyDescent="0.2">
      <c r="K329" s="2"/>
      <c r="L329" s="2"/>
      <c r="M329" s="2"/>
      <c r="N329" s="2"/>
      <c r="O329" s="2"/>
    </row>
    <row r="330" spans="11:15" x14ac:dyDescent="0.2">
      <c r="K330" s="2"/>
      <c r="L330" s="2"/>
      <c r="M330" s="2"/>
      <c r="N330" s="2"/>
      <c r="O330" s="2"/>
    </row>
    <row r="331" spans="11:15" x14ac:dyDescent="0.2">
      <c r="K331" s="2"/>
      <c r="L331" s="2"/>
      <c r="M331" s="2"/>
      <c r="N331" s="2"/>
      <c r="O331" s="2"/>
    </row>
    <row r="332" spans="11:15" x14ac:dyDescent="0.2">
      <c r="K332" s="2"/>
      <c r="L332" s="2"/>
      <c r="M332" s="2"/>
      <c r="N332" s="2"/>
      <c r="O332" s="2"/>
    </row>
    <row r="333" spans="11:15" x14ac:dyDescent="0.2">
      <c r="K333" s="2"/>
      <c r="L333" s="2"/>
      <c r="M333" s="2"/>
      <c r="N333" s="2"/>
      <c r="O333" s="2"/>
    </row>
    <row r="334" spans="11:15" x14ac:dyDescent="0.2">
      <c r="K334" s="2"/>
      <c r="L334" s="2"/>
      <c r="M334" s="2"/>
      <c r="N334" s="2"/>
      <c r="O334" s="2"/>
    </row>
    <row r="335" spans="11:15" x14ac:dyDescent="0.2">
      <c r="K335" s="2"/>
      <c r="L335" s="2"/>
      <c r="M335" s="2"/>
      <c r="N335" s="2"/>
      <c r="O335" s="2"/>
    </row>
    <row r="336" spans="11:15" x14ac:dyDescent="0.2">
      <c r="K336" s="2"/>
      <c r="L336" s="2"/>
      <c r="M336" s="2"/>
      <c r="N336" s="2"/>
      <c r="O336" s="2"/>
    </row>
    <row r="337" spans="11:15" x14ac:dyDescent="0.2">
      <c r="K337" s="2"/>
      <c r="L337" s="2"/>
      <c r="M337" s="2"/>
      <c r="N337" s="2"/>
      <c r="O337" s="2"/>
    </row>
    <row r="338" spans="11:15" x14ac:dyDescent="0.2">
      <c r="K338" s="2"/>
      <c r="L338" s="2"/>
      <c r="M338" s="2"/>
      <c r="N338" s="2"/>
      <c r="O338" s="2"/>
    </row>
    <row r="339" spans="11:15" x14ac:dyDescent="0.2">
      <c r="K339" s="2"/>
      <c r="L339" s="2"/>
      <c r="M339" s="2"/>
      <c r="N339" s="2"/>
      <c r="O339" s="2"/>
    </row>
    <row r="340" spans="11:15" x14ac:dyDescent="0.2">
      <c r="K340" s="2"/>
      <c r="L340" s="2"/>
      <c r="M340" s="2"/>
      <c r="N340" s="2"/>
      <c r="O340" s="2"/>
    </row>
    <row r="341" spans="11:15" x14ac:dyDescent="0.2">
      <c r="K341" s="2"/>
      <c r="L341" s="2"/>
      <c r="M341" s="2"/>
      <c r="N341" s="2"/>
      <c r="O341" s="2"/>
    </row>
    <row r="342" spans="11:15" x14ac:dyDescent="0.2">
      <c r="K342" s="2"/>
      <c r="L342" s="2"/>
      <c r="M342" s="2"/>
      <c r="N342" s="2"/>
      <c r="O342" s="2"/>
    </row>
    <row r="343" spans="11:15" x14ac:dyDescent="0.2">
      <c r="K343" s="2"/>
      <c r="L343" s="2"/>
      <c r="M343" s="2"/>
      <c r="N343" s="2"/>
      <c r="O343" s="2"/>
    </row>
    <row r="344" spans="11:15" x14ac:dyDescent="0.2">
      <c r="K344" s="2"/>
      <c r="L344" s="2"/>
      <c r="M344" s="2"/>
      <c r="N344" s="2"/>
      <c r="O344" s="2"/>
    </row>
    <row r="345" spans="11:15" x14ac:dyDescent="0.2">
      <c r="K345" s="2"/>
      <c r="L345" s="2"/>
      <c r="M345" s="2"/>
      <c r="N345" s="2"/>
      <c r="O345" s="2"/>
    </row>
    <row r="346" spans="11:15" x14ac:dyDescent="0.2">
      <c r="K346" s="2"/>
      <c r="L346" s="2"/>
      <c r="M346" s="2"/>
      <c r="N346" s="2"/>
      <c r="O346" s="2"/>
    </row>
    <row r="347" spans="11:15" x14ac:dyDescent="0.2">
      <c r="K347" s="2"/>
      <c r="L347" s="2"/>
      <c r="M347" s="2"/>
      <c r="N347" s="2"/>
      <c r="O347" s="2"/>
    </row>
    <row r="348" spans="11:15" x14ac:dyDescent="0.2">
      <c r="K348" s="2"/>
      <c r="L348" s="2"/>
      <c r="M348" s="2"/>
      <c r="N348" s="2"/>
      <c r="O348" s="2"/>
    </row>
    <row r="349" spans="11:15" x14ac:dyDescent="0.2">
      <c r="K349" s="2"/>
      <c r="L349" s="2"/>
      <c r="M349" s="2"/>
      <c r="N349" s="2"/>
      <c r="O349" s="2"/>
    </row>
    <row r="350" spans="11:15" x14ac:dyDescent="0.2">
      <c r="K350" s="2"/>
      <c r="L350" s="2"/>
      <c r="M350" s="2"/>
      <c r="N350" s="2"/>
      <c r="O350" s="2"/>
    </row>
    <row r="351" spans="11:15" x14ac:dyDescent="0.2">
      <c r="K351" s="2"/>
      <c r="L351" s="2"/>
      <c r="M351" s="2"/>
      <c r="N351" s="2"/>
      <c r="O351" s="2"/>
    </row>
    <row r="352" spans="11:15" x14ac:dyDescent="0.2">
      <c r="K352" s="2"/>
      <c r="L352" s="2"/>
      <c r="M352" s="2"/>
      <c r="N352" s="2"/>
      <c r="O352" s="2"/>
    </row>
    <row r="353" spans="11:15" x14ac:dyDescent="0.2">
      <c r="K353" s="2"/>
      <c r="L353" s="2"/>
      <c r="M353" s="2"/>
      <c r="N353" s="2"/>
      <c r="O353" s="2"/>
    </row>
    <row r="354" spans="11:15" x14ac:dyDescent="0.2">
      <c r="K354" s="2"/>
      <c r="L354" s="2"/>
      <c r="M354" s="2"/>
      <c r="N354" s="2"/>
      <c r="O354" s="2"/>
    </row>
    <row r="355" spans="11:15" x14ac:dyDescent="0.2">
      <c r="K355" s="2"/>
      <c r="L355" s="2"/>
      <c r="M355" s="2"/>
      <c r="N355" s="2"/>
      <c r="O355" s="2"/>
    </row>
    <row r="356" spans="11:15" x14ac:dyDescent="0.2">
      <c r="K356" s="2"/>
      <c r="L356" s="2"/>
      <c r="M356" s="2"/>
      <c r="N356" s="2"/>
      <c r="O356" s="2"/>
    </row>
    <row r="357" spans="11:15" x14ac:dyDescent="0.2">
      <c r="K357" s="2"/>
      <c r="L357" s="2"/>
      <c r="M357" s="2"/>
      <c r="N357" s="2"/>
      <c r="O357" s="2"/>
    </row>
    <row r="358" spans="11:15" x14ac:dyDescent="0.2">
      <c r="K358" s="2"/>
      <c r="L358" s="2"/>
      <c r="M358" s="2"/>
      <c r="N358" s="2"/>
      <c r="O358" s="2"/>
    </row>
    <row r="359" spans="11:15" x14ac:dyDescent="0.2">
      <c r="K359" s="2"/>
      <c r="L359" s="2"/>
      <c r="M359" s="2"/>
      <c r="N359" s="2"/>
      <c r="O359" s="2"/>
    </row>
    <row r="360" spans="11:15" x14ac:dyDescent="0.2">
      <c r="K360" s="2"/>
      <c r="L360" s="2"/>
      <c r="M360" s="2"/>
      <c r="N360" s="2"/>
      <c r="O360" s="2"/>
    </row>
    <row r="361" spans="11:15" x14ac:dyDescent="0.2">
      <c r="K361" s="2"/>
      <c r="L361" s="2"/>
      <c r="M361" s="2"/>
      <c r="N361" s="2"/>
      <c r="O361" s="2"/>
    </row>
    <row r="362" spans="11:15" x14ac:dyDescent="0.2">
      <c r="K362" s="2"/>
      <c r="L362" s="2"/>
      <c r="M362" s="2"/>
      <c r="N362" s="2"/>
      <c r="O362" s="2"/>
    </row>
    <row r="363" spans="11:15" x14ac:dyDescent="0.2">
      <c r="K363" s="2"/>
      <c r="L363" s="2"/>
      <c r="M363" s="2"/>
      <c r="N363" s="2"/>
      <c r="O363" s="2"/>
    </row>
    <row r="364" spans="11:15" x14ac:dyDescent="0.2">
      <c r="K364" s="2"/>
      <c r="L364" s="2"/>
      <c r="M364" s="2"/>
      <c r="N364" s="2"/>
      <c r="O364" s="2"/>
    </row>
    <row r="365" spans="11:15" x14ac:dyDescent="0.2">
      <c r="K365" s="2"/>
      <c r="L365" s="2"/>
      <c r="M365" s="2"/>
      <c r="N365" s="2"/>
      <c r="O365" s="2"/>
    </row>
    <row r="366" spans="11:15" x14ac:dyDescent="0.2">
      <c r="K366" s="2"/>
      <c r="L366" s="2"/>
      <c r="M366" s="2"/>
      <c r="N366" s="2"/>
      <c r="O366" s="2"/>
    </row>
    <row r="367" spans="11:15" x14ac:dyDescent="0.2">
      <c r="K367" s="2"/>
      <c r="L367" s="2"/>
      <c r="M367" s="2"/>
      <c r="N367" s="2"/>
      <c r="O367" s="2"/>
    </row>
    <row r="368" spans="11:15" x14ac:dyDescent="0.2">
      <c r="K368" s="2"/>
      <c r="L368" s="2"/>
      <c r="M368" s="2"/>
      <c r="N368" s="2"/>
      <c r="O368" s="2"/>
    </row>
    <row r="369" spans="11:15" x14ac:dyDescent="0.2">
      <c r="K369" s="2"/>
      <c r="L369" s="2"/>
      <c r="M369" s="2"/>
      <c r="N369" s="2"/>
      <c r="O369" s="2"/>
    </row>
    <row r="370" spans="11:15" x14ac:dyDescent="0.2">
      <c r="K370" s="2"/>
      <c r="L370" s="2"/>
      <c r="M370" s="2"/>
      <c r="N370" s="2"/>
      <c r="O370" s="2"/>
    </row>
    <row r="371" spans="11:15" x14ac:dyDescent="0.2">
      <c r="K371" s="2"/>
      <c r="L371" s="2"/>
      <c r="M371" s="2"/>
      <c r="N371" s="2"/>
      <c r="O371" s="2"/>
    </row>
    <row r="372" spans="11:15" x14ac:dyDescent="0.2">
      <c r="K372" s="2"/>
      <c r="L372" s="2"/>
      <c r="M372" s="2"/>
      <c r="N372" s="2"/>
      <c r="O372" s="2"/>
    </row>
    <row r="373" spans="11:15" x14ac:dyDescent="0.2">
      <c r="K373" s="2"/>
      <c r="L373" s="2"/>
      <c r="M373" s="2"/>
      <c r="N373" s="2"/>
      <c r="O373" s="2"/>
    </row>
    <row r="374" spans="11:15" x14ac:dyDescent="0.2">
      <c r="K374" s="2"/>
      <c r="L374" s="2"/>
      <c r="M374" s="2"/>
      <c r="N374" s="2"/>
      <c r="O374" s="2"/>
    </row>
    <row r="375" spans="11:15" x14ac:dyDescent="0.2">
      <c r="K375" s="2"/>
      <c r="L375" s="2"/>
      <c r="M375" s="2"/>
      <c r="N375" s="2"/>
      <c r="O375" s="2"/>
    </row>
    <row r="376" spans="11:15" x14ac:dyDescent="0.2">
      <c r="K376" s="2"/>
      <c r="L376" s="2"/>
      <c r="M376" s="2"/>
      <c r="N376" s="2"/>
      <c r="O376" s="2"/>
    </row>
    <row r="377" spans="11:15" x14ac:dyDescent="0.2">
      <c r="K377" s="2"/>
      <c r="L377" s="2"/>
      <c r="M377" s="2"/>
      <c r="N377" s="2"/>
      <c r="O377" s="2"/>
    </row>
    <row r="378" spans="11:15" x14ac:dyDescent="0.2">
      <c r="K378" s="2"/>
      <c r="L378" s="2"/>
      <c r="M378" s="2"/>
      <c r="N378" s="2"/>
      <c r="O378" s="2"/>
    </row>
    <row r="379" spans="11:15" x14ac:dyDescent="0.2">
      <c r="K379" s="2"/>
      <c r="L379" s="2"/>
      <c r="M379" s="2"/>
      <c r="N379" s="2"/>
      <c r="O379" s="2"/>
    </row>
    <row r="380" spans="11:15" x14ac:dyDescent="0.2">
      <c r="K380" s="2"/>
      <c r="L380" s="2"/>
      <c r="M380" s="2"/>
      <c r="N380" s="2"/>
      <c r="O380" s="2"/>
    </row>
    <row r="381" spans="11:15" x14ac:dyDescent="0.2">
      <c r="K381" s="2"/>
      <c r="L381" s="2"/>
      <c r="M381" s="2"/>
      <c r="N381" s="2"/>
      <c r="O381" s="2"/>
    </row>
    <row r="382" spans="11:15" x14ac:dyDescent="0.2">
      <c r="K382" s="2"/>
      <c r="L382" s="2"/>
      <c r="M382" s="2"/>
      <c r="N382" s="2"/>
      <c r="O382" s="2"/>
    </row>
    <row r="383" spans="11:15" x14ac:dyDescent="0.2">
      <c r="K383" s="2"/>
      <c r="L383" s="2"/>
      <c r="M383" s="2"/>
      <c r="N383" s="2"/>
      <c r="O383" s="2"/>
    </row>
    <row r="384" spans="11:15" x14ac:dyDescent="0.2">
      <c r="K384" s="2"/>
      <c r="L384" s="2"/>
      <c r="M384" s="2"/>
      <c r="N384" s="2"/>
      <c r="O384" s="2"/>
    </row>
    <row r="385" spans="11:15" x14ac:dyDescent="0.2">
      <c r="K385" s="2"/>
      <c r="L385" s="2"/>
      <c r="M385" s="2"/>
      <c r="N385" s="2"/>
      <c r="O385" s="2"/>
    </row>
    <row r="386" spans="11:15" x14ac:dyDescent="0.2">
      <c r="K386" s="2"/>
      <c r="L386" s="2"/>
      <c r="M386" s="2"/>
      <c r="N386" s="2"/>
      <c r="O386" s="2"/>
    </row>
    <row r="387" spans="11:15" x14ac:dyDescent="0.2">
      <c r="K387" s="2"/>
      <c r="L387" s="2"/>
      <c r="M387" s="2"/>
      <c r="N387" s="2"/>
      <c r="O387" s="2"/>
    </row>
    <row r="388" spans="11:15" x14ac:dyDescent="0.2">
      <c r="K388" s="2"/>
      <c r="L388" s="2"/>
      <c r="M388" s="2"/>
      <c r="N388" s="2"/>
      <c r="O388" s="2"/>
    </row>
    <row r="389" spans="11:15" x14ac:dyDescent="0.2">
      <c r="K389" s="2"/>
      <c r="L389" s="2"/>
      <c r="M389" s="2"/>
      <c r="N389" s="2"/>
      <c r="O389" s="2"/>
    </row>
    <row r="390" spans="11:15" x14ac:dyDescent="0.2">
      <c r="K390" s="2"/>
      <c r="L390" s="2"/>
      <c r="M390" s="2"/>
      <c r="N390" s="2"/>
      <c r="O390" s="2"/>
    </row>
    <row r="391" spans="11:15" x14ac:dyDescent="0.2">
      <c r="K391" s="2"/>
      <c r="L391" s="2"/>
      <c r="M391" s="2"/>
      <c r="N391" s="2"/>
      <c r="O391" s="2"/>
    </row>
    <row r="392" spans="11:15" x14ac:dyDescent="0.2">
      <c r="K392" s="2"/>
      <c r="L392" s="2"/>
      <c r="M392" s="2"/>
      <c r="N392" s="2"/>
      <c r="O392" s="2"/>
    </row>
    <row r="393" spans="11:15" x14ac:dyDescent="0.2">
      <c r="K393" s="2"/>
      <c r="L393" s="2"/>
      <c r="M393" s="2"/>
      <c r="N393" s="2"/>
      <c r="O393" s="2"/>
    </row>
    <row r="394" spans="11:15" x14ac:dyDescent="0.2">
      <c r="K394" s="2"/>
      <c r="L394" s="2"/>
      <c r="M394" s="2"/>
      <c r="N394" s="2"/>
      <c r="O394" s="2"/>
    </row>
    <row r="395" spans="11:15" x14ac:dyDescent="0.2">
      <c r="K395" s="2"/>
      <c r="L395" s="2"/>
      <c r="M395" s="2"/>
      <c r="N395" s="2"/>
      <c r="O395" s="2"/>
    </row>
    <row r="396" spans="11:15" x14ac:dyDescent="0.2">
      <c r="K396" s="2"/>
      <c r="L396" s="2"/>
      <c r="M396" s="2"/>
      <c r="N396" s="2"/>
      <c r="O396" s="2"/>
    </row>
    <row r="397" spans="11:15" x14ac:dyDescent="0.2">
      <c r="K397" s="2"/>
      <c r="L397" s="2"/>
      <c r="M397" s="2"/>
      <c r="N397" s="2"/>
      <c r="O397" s="2"/>
    </row>
    <row r="398" spans="11:15" x14ac:dyDescent="0.2">
      <c r="K398" s="2"/>
      <c r="L398" s="2"/>
      <c r="M398" s="2"/>
      <c r="N398" s="2"/>
      <c r="O398" s="2"/>
    </row>
    <row r="399" spans="11:15" x14ac:dyDescent="0.2">
      <c r="K399" s="2"/>
      <c r="L399" s="2"/>
      <c r="M399" s="2"/>
      <c r="N399" s="2"/>
      <c r="O399" s="2"/>
    </row>
    <row r="400" spans="11:15" x14ac:dyDescent="0.2">
      <c r="K400" s="2"/>
      <c r="L400" s="2"/>
      <c r="M400" s="2"/>
      <c r="N400" s="2"/>
      <c r="O400" s="2"/>
    </row>
    <row r="401" spans="11:15" x14ac:dyDescent="0.2">
      <c r="K401" s="2"/>
      <c r="L401" s="2"/>
      <c r="M401" s="2"/>
      <c r="N401" s="2"/>
      <c r="O401" s="2"/>
    </row>
    <row r="402" spans="11:15" x14ac:dyDescent="0.2">
      <c r="K402" s="2"/>
      <c r="L402" s="2"/>
      <c r="M402" s="2"/>
      <c r="N402" s="2"/>
      <c r="O402" s="2"/>
    </row>
    <row r="403" spans="11:15" x14ac:dyDescent="0.2">
      <c r="K403" s="2"/>
      <c r="L403" s="2"/>
      <c r="M403" s="2"/>
      <c r="N403" s="2"/>
      <c r="O403" s="2"/>
    </row>
    <row r="404" spans="11:15" x14ac:dyDescent="0.2">
      <c r="K404" s="2"/>
      <c r="L404" s="2"/>
      <c r="M404" s="2"/>
      <c r="N404" s="2"/>
      <c r="O404" s="2"/>
    </row>
    <row r="405" spans="11:15" x14ac:dyDescent="0.2">
      <c r="K405" s="2"/>
      <c r="L405" s="2"/>
      <c r="M405" s="2"/>
      <c r="N405" s="2"/>
      <c r="O405" s="2"/>
    </row>
    <row r="406" spans="11:15" x14ac:dyDescent="0.2">
      <c r="K406" s="2"/>
      <c r="L406" s="2"/>
      <c r="M406" s="2"/>
      <c r="N406" s="2"/>
      <c r="O406" s="2"/>
    </row>
    <row r="407" spans="11:15" x14ac:dyDescent="0.2">
      <c r="K407" s="2"/>
      <c r="L407" s="2"/>
      <c r="M407" s="2"/>
      <c r="N407" s="2"/>
      <c r="O407" s="2"/>
    </row>
    <row r="408" spans="11:15" x14ac:dyDescent="0.2">
      <c r="K408" s="2"/>
      <c r="L408" s="2"/>
      <c r="M408" s="2"/>
      <c r="N408" s="2"/>
      <c r="O408" s="2"/>
    </row>
    <row r="409" spans="11:15" x14ac:dyDescent="0.2">
      <c r="K409" s="2"/>
      <c r="L409" s="2"/>
      <c r="M409" s="2"/>
      <c r="N409" s="2"/>
      <c r="O409" s="2"/>
    </row>
    <row r="410" spans="11:15" x14ac:dyDescent="0.2">
      <c r="K410" s="2"/>
      <c r="L410" s="2"/>
      <c r="M410" s="2"/>
      <c r="N410" s="2"/>
      <c r="O410" s="2"/>
    </row>
    <row r="411" spans="11:15" x14ac:dyDescent="0.2">
      <c r="K411" s="2"/>
      <c r="L411" s="2"/>
      <c r="M411" s="2"/>
      <c r="N411" s="2"/>
      <c r="O411" s="2"/>
    </row>
    <row r="412" spans="11:15" x14ac:dyDescent="0.2">
      <c r="K412" s="2"/>
      <c r="L412" s="2"/>
      <c r="M412" s="2"/>
      <c r="N412" s="2"/>
      <c r="O412" s="2"/>
    </row>
    <row r="413" spans="11:15" x14ac:dyDescent="0.2">
      <c r="K413" s="2"/>
      <c r="L413" s="2"/>
      <c r="M413" s="2"/>
      <c r="N413" s="2"/>
      <c r="O413" s="2"/>
    </row>
    <row r="414" spans="11:15" x14ac:dyDescent="0.2">
      <c r="K414" s="2"/>
      <c r="L414" s="2"/>
      <c r="M414" s="2"/>
      <c r="N414" s="2"/>
      <c r="O414" s="2"/>
    </row>
    <row r="415" spans="11:15" x14ac:dyDescent="0.2">
      <c r="K415" s="2"/>
      <c r="L415" s="2"/>
      <c r="M415" s="2"/>
      <c r="N415" s="2"/>
      <c r="O415" s="2"/>
    </row>
    <row r="416" spans="11:15" x14ac:dyDescent="0.2">
      <c r="K416" s="2"/>
      <c r="L416" s="2"/>
      <c r="M416" s="2"/>
      <c r="N416" s="2"/>
      <c r="O416" s="2"/>
    </row>
    <row r="417" spans="11:15" x14ac:dyDescent="0.2">
      <c r="K417" s="2"/>
      <c r="L417" s="2"/>
      <c r="M417" s="2"/>
      <c r="N417" s="2"/>
      <c r="O417" s="2"/>
    </row>
    <row r="418" spans="11:15" x14ac:dyDescent="0.2">
      <c r="K418" s="2"/>
      <c r="L418" s="2"/>
      <c r="M418" s="2"/>
      <c r="N418" s="2"/>
      <c r="O418" s="2"/>
    </row>
    <row r="419" spans="11:15" x14ac:dyDescent="0.2">
      <c r="K419" s="2"/>
      <c r="L419" s="2"/>
      <c r="M419" s="2"/>
      <c r="N419" s="2"/>
      <c r="O419" s="2"/>
    </row>
    <row r="420" spans="11:15" x14ac:dyDescent="0.2">
      <c r="K420" s="2"/>
      <c r="L420" s="2"/>
      <c r="M420" s="2"/>
      <c r="N420" s="2"/>
      <c r="O420" s="2"/>
    </row>
    <row r="421" spans="11:15" x14ac:dyDescent="0.2">
      <c r="K421" s="2"/>
      <c r="L421" s="2"/>
      <c r="M421" s="2"/>
      <c r="N421" s="2"/>
      <c r="O421" s="2"/>
    </row>
    <row r="422" spans="11:15" x14ac:dyDescent="0.2">
      <c r="K422" s="2"/>
      <c r="L422" s="2"/>
      <c r="M422" s="2"/>
      <c r="N422" s="2"/>
      <c r="O422" s="2"/>
    </row>
    <row r="423" spans="11:15" x14ac:dyDescent="0.2">
      <c r="K423" s="2"/>
      <c r="L423" s="2"/>
      <c r="M423" s="2"/>
      <c r="N423" s="2"/>
      <c r="O423" s="2"/>
    </row>
    <row r="424" spans="11:15" x14ac:dyDescent="0.2">
      <c r="K424" s="2"/>
      <c r="L424" s="2"/>
      <c r="M424" s="2"/>
      <c r="N424" s="2"/>
      <c r="O424" s="2"/>
    </row>
    <row r="425" spans="11:15" x14ac:dyDescent="0.2">
      <c r="K425" s="2"/>
      <c r="L425" s="2"/>
      <c r="M425" s="2"/>
      <c r="N425" s="2"/>
      <c r="O425" s="2"/>
    </row>
    <row r="426" spans="11:15" x14ac:dyDescent="0.2">
      <c r="K426" s="2"/>
      <c r="L426" s="2"/>
      <c r="M426" s="2"/>
      <c r="N426" s="2"/>
      <c r="O426" s="2"/>
    </row>
    <row r="427" spans="11:15" x14ac:dyDescent="0.2">
      <c r="K427" s="2"/>
      <c r="L427" s="2"/>
      <c r="M427" s="2"/>
      <c r="N427" s="2"/>
      <c r="O427" s="2"/>
    </row>
    <row r="428" spans="11:15" x14ac:dyDescent="0.2">
      <c r="K428" s="2"/>
      <c r="L428" s="2"/>
      <c r="M428" s="2"/>
      <c r="N428" s="2"/>
      <c r="O428" s="2"/>
    </row>
    <row r="429" spans="11:15" x14ac:dyDescent="0.2">
      <c r="K429" s="2"/>
      <c r="L429" s="2"/>
      <c r="M429" s="2"/>
      <c r="N429" s="2"/>
      <c r="O429" s="2"/>
    </row>
    <row r="430" spans="11:15" x14ac:dyDescent="0.2">
      <c r="K430" s="2"/>
      <c r="L430" s="2"/>
      <c r="M430" s="2"/>
      <c r="N430" s="2"/>
      <c r="O430" s="2"/>
    </row>
    <row r="431" spans="11:15" x14ac:dyDescent="0.2">
      <c r="K431" s="2"/>
      <c r="L431" s="2"/>
      <c r="M431" s="2"/>
      <c r="N431" s="2"/>
      <c r="O431" s="2"/>
    </row>
    <row r="432" spans="11:15" x14ac:dyDescent="0.2">
      <c r="K432" s="2"/>
      <c r="L432" s="2"/>
      <c r="M432" s="2"/>
      <c r="N432" s="2"/>
      <c r="O432" s="2"/>
    </row>
    <row r="433" spans="11:15" x14ac:dyDescent="0.2">
      <c r="K433" s="2"/>
      <c r="L433" s="2"/>
      <c r="M433" s="2"/>
      <c r="N433" s="2"/>
      <c r="O433" s="2"/>
    </row>
    <row r="434" spans="11:15" x14ac:dyDescent="0.2">
      <c r="K434" s="2"/>
      <c r="L434" s="2"/>
      <c r="M434" s="2"/>
      <c r="N434" s="2"/>
      <c r="O434" s="2"/>
    </row>
    <row r="435" spans="11:15" x14ac:dyDescent="0.2">
      <c r="K435" s="2"/>
      <c r="L435" s="2"/>
      <c r="M435" s="2"/>
      <c r="N435" s="2"/>
      <c r="O435" s="2"/>
    </row>
    <row r="436" spans="11:15" x14ac:dyDescent="0.2">
      <c r="K436" s="2"/>
      <c r="L436" s="2"/>
      <c r="M436" s="2"/>
      <c r="N436" s="2"/>
      <c r="O436" s="2"/>
    </row>
    <row r="437" spans="11:15" x14ac:dyDescent="0.2">
      <c r="K437" s="2"/>
      <c r="L437" s="2"/>
      <c r="M437" s="2"/>
      <c r="N437" s="2"/>
      <c r="O437" s="2"/>
    </row>
    <row r="438" spans="11:15" x14ac:dyDescent="0.2">
      <c r="K438" s="2"/>
      <c r="L438" s="2"/>
      <c r="M438" s="2"/>
      <c r="N438" s="2"/>
      <c r="O438" s="2"/>
    </row>
    <row r="439" spans="11:15" x14ac:dyDescent="0.2">
      <c r="K439" s="2"/>
      <c r="L439" s="2"/>
      <c r="M439" s="2"/>
      <c r="N439" s="2"/>
      <c r="O439" s="2"/>
    </row>
    <row r="440" spans="11:15" x14ac:dyDescent="0.2">
      <c r="K440" s="2"/>
      <c r="L440" s="2"/>
      <c r="M440" s="2"/>
      <c r="N440" s="2"/>
      <c r="O440" s="2"/>
    </row>
    <row r="441" spans="11:15" x14ac:dyDescent="0.2">
      <c r="K441" s="2"/>
      <c r="L441" s="2"/>
      <c r="M441" s="2"/>
      <c r="N441" s="2"/>
      <c r="O441" s="2"/>
    </row>
    <row r="442" spans="11:15" x14ac:dyDescent="0.2">
      <c r="K442" s="2"/>
      <c r="L442" s="2"/>
      <c r="M442" s="2"/>
      <c r="N442" s="2"/>
      <c r="O442" s="2"/>
    </row>
    <row r="443" spans="11:15" x14ac:dyDescent="0.2">
      <c r="K443" s="2"/>
      <c r="L443" s="2"/>
      <c r="M443" s="2"/>
      <c r="N443" s="2"/>
      <c r="O443" s="2"/>
    </row>
    <row r="444" spans="11:15" x14ac:dyDescent="0.2">
      <c r="K444" s="2"/>
      <c r="L444" s="2"/>
      <c r="M444" s="2"/>
      <c r="N444" s="2"/>
      <c r="O444" s="2"/>
    </row>
    <row r="445" spans="11:15" x14ac:dyDescent="0.2">
      <c r="K445" s="2"/>
      <c r="L445" s="2"/>
      <c r="M445" s="2"/>
      <c r="N445" s="2"/>
      <c r="O445" s="2"/>
    </row>
    <row r="446" spans="11:15" x14ac:dyDescent="0.2">
      <c r="K446" s="2"/>
      <c r="L446" s="2"/>
      <c r="M446" s="2"/>
      <c r="N446" s="2"/>
      <c r="O446" s="2"/>
    </row>
    <row r="447" spans="11:15" x14ac:dyDescent="0.2">
      <c r="K447" s="2"/>
      <c r="L447" s="2"/>
      <c r="M447" s="2"/>
      <c r="N447" s="2"/>
      <c r="O447" s="2"/>
    </row>
    <row r="448" spans="11:15" x14ac:dyDescent="0.2">
      <c r="K448" s="2"/>
      <c r="L448" s="2"/>
      <c r="M448" s="2"/>
      <c r="N448" s="2"/>
      <c r="O448" s="2"/>
    </row>
    <row r="449" spans="11:15" x14ac:dyDescent="0.2">
      <c r="K449" s="2"/>
      <c r="L449" s="2"/>
      <c r="M449" s="2"/>
      <c r="N449" s="2"/>
      <c r="O449" s="2"/>
    </row>
    <row r="450" spans="11:15" x14ac:dyDescent="0.2">
      <c r="K450" s="2"/>
      <c r="L450" s="2"/>
      <c r="M450" s="2"/>
      <c r="N450" s="2"/>
      <c r="O450" s="2"/>
    </row>
    <row r="451" spans="11:15" x14ac:dyDescent="0.2">
      <c r="K451" s="2"/>
      <c r="L451" s="2"/>
      <c r="M451" s="2"/>
      <c r="N451" s="2"/>
      <c r="O451" s="2"/>
    </row>
    <row r="452" spans="11:15" x14ac:dyDescent="0.2">
      <c r="K452" s="2"/>
      <c r="L452" s="2"/>
      <c r="M452" s="2"/>
      <c r="N452" s="2"/>
      <c r="O452" s="2"/>
    </row>
    <row r="453" spans="11:15" x14ac:dyDescent="0.2">
      <c r="K453" s="2"/>
      <c r="L453" s="2"/>
      <c r="M453" s="2"/>
      <c r="N453" s="2"/>
      <c r="O453" s="2"/>
    </row>
    <row r="454" spans="11:15" x14ac:dyDescent="0.2">
      <c r="K454" s="2"/>
      <c r="L454" s="2"/>
      <c r="M454" s="2"/>
      <c r="N454" s="2"/>
      <c r="O454" s="2"/>
    </row>
    <row r="455" spans="11:15" x14ac:dyDescent="0.2">
      <c r="K455" s="2"/>
      <c r="L455" s="2"/>
      <c r="M455" s="2"/>
      <c r="N455" s="2"/>
      <c r="O455" s="2"/>
    </row>
    <row r="456" spans="11:15" x14ac:dyDescent="0.2">
      <c r="K456" s="2"/>
      <c r="L456" s="2"/>
      <c r="M456" s="2"/>
      <c r="N456" s="2"/>
      <c r="O456" s="2"/>
    </row>
    <row r="457" spans="11:15" x14ac:dyDescent="0.2">
      <c r="K457" s="2"/>
      <c r="L457" s="2"/>
      <c r="M457" s="2"/>
      <c r="N457" s="2"/>
      <c r="O457" s="2"/>
    </row>
    <row r="458" spans="11:15" x14ac:dyDescent="0.2">
      <c r="K458" s="2"/>
      <c r="L458" s="2"/>
      <c r="M458" s="2"/>
      <c r="N458" s="2"/>
      <c r="O458" s="2"/>
    </row>
    <row r="459" spans="11:15" x14ac:dyDescent="0.2">
      <c r="K459" s="2"/>
      <c r="L459" s="2"/>
      <c r="M459" s="2"/>
      <c r="N459" s="2"/>
      <c r="O459" s="2"/>
    </row>
    <row r="460" spans="11:15" x14ac:dyDescent="0.2">
      <c r="K460" s="2"/>
      <c r="L460" s="2"/>
      <c r="M460" s="2"/>
      <c r="N460" s="2"/>
      <c r="O460" s="2"/>
    </row>
    <row r="461" spans="11:15" x14ac:dyDescent="0.2">
      <c r="K461" s="2"/>
      <c r="L461" s="2"/>
      <c r="M461" s="2"/>
      <c r="N461" s="2"/>
      <c r="O461" s="2"/>
    </row>
    <row r="462" spans="11:15" x14ac:dyDescent="0.2">
      <c r="K462" s="2"/>
      <c r="L462" s="2"/>
      <c r="M462" s="2"/>
      <c r="N462" s="2"/>
      <c r="O462" s="2"/>
    </row>
    <row r="463" spans="11:15" x14ac:dyDescent="0.2">
      <c r="K463" s="2"/>
      <c r="L463" s="2"/>
      <c r="M463" s="2"/>
      <c r="N463" s="2"/>
      <c r="O463" s="2"/>
    </row>
    <row r="464" spans="11:15" x14ac:dyDescent="0.2">
      <c r="K464" s="2"/>
      <c r="L464" s="2"/>
      <c r="M464" s="2"/>
      <c r="N464" s="2"/>
      <c r="O464" s="2"/>
    </row>
    <row r="465" spans="11:15" x14ac:dyDescent="0.2">
      <c r="K465" s="2"/>
      <c r="L465" s="2"/>
      <c r="M465" s="2"/>
      <c r="N465" s="2"/>
      <c r="O465" s="2"/>
    </row>
    <row r="466" spans="11:15" x14ac:dyDescent="0.2">
      <c r="K466" s="2"/>
      <c r="L466" s="2"/>
      <c r="M466" s="2"/>
      <c r="N466" s="2"/>
      <c r="O466" s="2"/>
    </row>
    <row r="467" spans="11:15" x14ac:dyDescent="0.2">
      <c r="K467" s="2"/>
      <c r="L467" s="2"/>
      <c r="M467" s="2"/>
      <c r="N467" s="2"/>
      <c r="O467" s="2"/>
    </row>
    <row r="468" spans="11:15" x14ac:dyDescent="0.2">
      <c r="K468" s="2"/>
      <c r="L468" s="2"/>
      <c r="M468" s="2"/>
      <c r="N468" s="2"/>
      <c r="O468" s="2"/>
    </row>
    <row r="469" spans="11:15" x14ac:dyDescent="0.2">
      <c r="K469" s="2"/>
      <c r="L469" s="2"/>
      <c r="M469" s="2"/>
      <c r="N469" s="2"/>
      <c r="O469" s="2"/>
    </row>
    <row r="470" spans="11:15" x14ac:dyDescent="0.2">
      <c r="K470" s="2"/>
      <c r="L470" s="2"/>
      <c r="M470" s="2"/>
      <c r="N470" s="2"/>
      <c r="O470" s="2"/>
    </row>
    <row r="471" spans="11:15" x14ac:dyDescent="0.2">
      <c r="K471" s="2"/>
      <c r="L471" s="2"/>
      <c r="M471" s="2"/>
      <c r="N471" s="2"/>
      <c r="O471" s="2"/>
    </row>
    <row r="472" spans="11:15" x14ac:dyDescent="0.2">
      <c r="K472" s="2"/>
      <c r="L472" s="2"/>
      <c r="M472" s="2"/>
      <c r="N472" s="2"/>
      <c r="O472" s="2"/>
    </row>
    <row r="473" spans="11:15" x14ac:dyDescent="0.2">
      <c r="K473" s="2"/>
      <c r="L473" s="2"/>
      <c r="M473" s="2"/>
      <c r="N473" s="2"/>
      <c r="O473" s="2"/>
    </row>
    <row r="474" spans="11:15" x14ac:dyDescent="0.2">
      <c r="K474" s="2"/>
      <c r="L474" s="2"/>
      <c r="M474" s="2"/>
      <c r="N474" s="2"/>
      <c r="O474" s="2"/>
    </row>
    <row r="475" spans="11:15" x14ac:dyDescent="0.2">
      <c r="K475" s="2"/>
      <c r="L475" s="2"/>
      <c r="M475" s="2"/>
      <c r="N475" s="2"/>
      <c r="O475" s="2"/>
    </row>
    <row r="476" spans="11:15" x14ac:dyDescent="0.2">
      <c r="K476" s="2"/>
      <c r="L476" s="2"/>
      <c r="M476" s="2"/>
      <c r="N476" s="2"/>
      <c r="O476" s="2"/>
    </row>
    <row r="477" spans="11:15" x14ac:dyDescent="0.2">
      <c r="K477" s="2"/>
      <c r="L477" s="2"/>
      <c r="M477" s="2"/>
      <c r="N477" s="2"/>
      <c r="O477" s="2"/>
    </row>
    <row r="478" spans="11:15" x14ac:dyDescent="0.2">
      <c r="K478" s="2"/>
      <c r="L478" s="2"/>
      <c r="M478" s="2"/>
      <c r="N478" s="2"/>
      <c r="O478" s="2"/>
    </row>
    <row r="479" spans="11:15" x14ac:dyDescent="0.2">
      <c r="K479" s="2"/>
      <c r="L479" s="2"/>
      <c r="M479" s="2"/>
      <c r="N479" s="2"/>
      <c r="O479" s="2"/>
    </row>
    <row r="480" spans="11:15" x14ac:dyDescent="0.2">
      <c r="K480" s="2"/>
      <c r="L480" s="2"/>
      <c r="M480" s="2"/>
      <c r="N480" s="2"/>
      <c r="O480" s="2"/>
    </row>
    <row r="481" spans="11:15" x14ac:dyDescent="0.2">
      <c r="K481" s="2"/>
      <c r="L481" s="2"/>
      <c r="M481" s="2"/>
      <c r="N481" s="2"/>
      <c r="O481" s="2"/>
    </row>
    <row r="482" spans="11:15" x14ac:dyDescent="0.2">
      <c r="K482" s="2"/>
      <c r="L482" s="2"/>
      <c r="M482" s="2"/>
      <c r="N482" s="2"/>
      <c r="O482" s="2"/>
    </row>
    <row r="483" spans="11:15" x14ac:dyDescent="0.2">
      <c r="K483" s="2"/>
      <c r="L483" s="2"/>
      <c r="M483" s="2"/>
      <c r="N483" s="2"/>
      <c r="O483" s="2"/>
    </row>
    <row r="484" spans="11:15" x14ac:dyDescent="0.2">
      <c r="K484" s="2"/>
      <c r="L484" s="2"/>
      <c r="M484" s="2"/>
      <c r="N484" s="2"/>
      <c r="O484" s="2"/>
    </row>
    <row r="485" spans="11:15" x14ac:dyDescent="0.2">
      <c r="K485" s="2"/>
      <c r="L485" s="2"/>
      <c r="M485" s="2"/>
      <c r="N485" s="2"/>
      <c r="O485" s="2"/>
    </row>
    <row r="486" spans="11:15" x14ac:dyDescent="0.2">
      <c r="K486" s="2"/>
      <c r="L486" s="2"/>
      <c r="M486" s="2"/>
      <c r="N486" s="2"/>
      <c r="O486" s="2"/>
    </row>
    <row r="487" spans="11:15" x14ac:dyDescent="0.2">
      <c r="K487" s="2"/>
      <c r="L487" s="2"/>
      <c r="M487" s="2"/>
      <c r="N487" s="2"/>
      <c r="O487" s="2"/>
    </row>
    <row r="488" spans="11:15" x14ac:dyDescent="0.2">
      <c r="K488" s="2"/>
      <c r="L488" s="2"/>
      <c r="M488" s="2"/>
      <c r="N488" s="2"/>
      <c r="O488" s="2"/>
    </row>
    <row r="489" spans="11:15" x14ac:dyDescent="0.2">
      <c r="K489" s="2"/>
      <c r="L489" s="2"/>
      <c r="M489" s="2"/>
      <c r="N489" s="2"/>
      <c r="O489" s="2"/>
    </row>
    <row r="490" spans="11:15" x14ac:dyDescent="0.2">
      <c r="K490" s="2"/>
      <c r="L490" s="2"/>
      <c r="M490" s="2"/>
      <c r="N490" s="2"/>
      <c r="O490" s="2"/>
    </row>
    <row r="491" spans="11:15" x14ac:dyDescent="0.2">
      <c r="K491" s="2"/>
      <c r="L491" s="2"/>
      <c r="M491" s="2"/>
      <c r="N491" s="2"/>
      <c r="O491" s="2"/>
    </row>
    <row r="492" spans="11:15" x14ac:dyDescent="0.2">
      <c r="K492" s="2"/>
      <c r="L492" s="2"/>
      <c r="M492" s="2"/>
      <c r="N492" s="2"/>
      <c r="O492" s="2"/>
    </row>
    <row r="493" spans="11:15" x14ac:dyDescent="0.2">
      <c r="K493" s="2"/>
      <c r="L493" s="2"/>
      <c r="M493" s="2"/>
      <c r="N493" s="2"/>
      <c r="O493" s="2"/>
    </row>
    <row r="494" spans="11:15" x14ac:dyDescent="0.2">
      <c r="K494" s="2"/>
      <c r="L494" s="2"/>
      <c r="M494" s="2"/>
      <c r="N494" s="2"/>
      <c r="O494" s="2"/>
    </row>
    <row r="495" spans="11:15" x14ac:dyDescent="0.2">
      <c r="K495" s="2"/>
      <c r="L495" s="2"/>
      <c r="M495" s="2"/>
      <c r="N495" s="2"/>
      <c r="O495" s="2"/>
    </row>
    <row r="496" spans="11:15" x14ac:dyDescent="0.2">
      <c r="K496" s="2"/>
      <c r="L496" s="2"/>
      <c r="M496" s="2"/>
      <c r="N496" s="2"/>
      <c r="O496" s="2"/>
    </row>
    <row r="497" spans="11:15" x14ac:dyDescent="0.2">
      <c r="K497" s="2"/>
      <c r="L497" s="2"/>
      <c r="M497" s="2"/>
      <c r="N497" s="2"/>
      <c r="O497" s="2"/>
    </row>
    <row r="498" spans="11:15" x14ac:dyDescent="0.2">
      <c r="K498" s="2"/>
      <c r="L498" s="2"/>
      <c r="M498" s="2"/>
      <c r="N498" s="2"/>
      <c r="O498" s="2"/>
    </row>
    <row r="499" spans="11:15" x14ac:dyDescent="0.2">
      <c r="K499" s="2"/>
      <c r="L499" s="2"/>
      <c r="M499" s="2"/>
      <c r="N499" s="2"/>
      <c r="O499" s="2"/>
    </row>
    <row r="500" spans="11:15" x14ac:dyDescent="0.2">
      <c r="K500" s="2"/>
      <c r="L500" s="2"/>
      <c r="M500" s="2"/>
      <c r="N500" s="2"/>
      <c r="O500" s="2"/>
    </row>
    <row r="501" spans="11:15" x14ac:dyDescent="0.2">
      <c r="K501" s="2"/>
      <c r="L501" s="2"/>
      <c r="M501" s="2"/>
      <c r="N501" s="2"/>
      <c r="O501" s="2"/>
    </row>
    <row r="502" spans="11:15" x14ac:dyDescent="0.2">
      <c r="K502" s="2"/>
      <c r="L502" s="2"/>
      <c r="M502" s="2"/>
      <c r="N502" s="2"/>
      <c r="O502" s="2"/>
    </row>
    <row r="503" spans="11:15" x14ac:dyDescent="0.2">
      <c r="K503" s="2"/>
      <c r="L503" s="2"/>
      <c r="M503" s="2"/>
      <c r="N503" s="2"/>
      <c r="O503" s="2"/>
    </row>
    <row r="504" spans="11:15" x14ac:dyDescent="0.2">
      <c r="K504" s="2"/>
      <c r="L504" s="2"/>
      <c r="M504" s="2"/>
      <c r="N504" s="2"/>
      <c r="O504" s="2"/>
    </row>
    <row r="505" spans="11:15" x14ac:dyDescent="0.2">
      <c r="K505" s="2"/>
      <c r="L505" s="2"/>
      <c r="M505" s="2"/>
      <c r="N505" s="2"/>
      <c r="O505" s="2"/>
    </row>
    <row r="506" spans="11:15" x14ac:dyDescent="0.2">
      <c r="K506" s="2"/>
      <c r="L506" s="2"/>
      <c r="M506" s="2"/>
      <c r="N506" s="2"/>
      <c r="O506" s="2"/>
    </row>
    <row r="507" spans="11:15" x14ac:dyDescent="0.2">
      <c r="K507" s="2"/>
      <c r="L507" s="2"/>
      <c r="M507" s="2"/>
      <c r="N507" s="2"/>
      <c r="O507" s="2"/>
    </row>
    <row r="508" spans="11:15" x14ac:dyDescent="0.2">
      <c r="K508" s="2"/>
      <c r="L508" s="2"/>
      <c r="M508" s="2"/>
      <c r="N508" s="2"/>
      <c r="O508" s="2"/>
    </row>
    <row r="509" spans="11:15" x14ac:dyDescent="0.2">
      <c r="K509" s="2"/>
      <c r="L509" s="2"/>
      <c r="M509" s="2"/>
      <c r="N509" s="2"/>
      <c r="O509" s="2"/>
    </row>
    <row r="510" spans="11:15" x14ac:dyDescent="0.2">
      <c r="K510" s="2"/>
      <c r="L510" s="2"/>
      <c r="M510" s="2"/>
      <c r="N510" s="2"/>
      <c r="O510" s="2"/>
    </row>
    <row r="511" spans="11:15" x14ac:dyDescent="0.2">
      <c r="K511" s="2"/>
      <c r="L511" s="2"/>
      <c r="M511" s="2"/>
      <c r="N511" s="2"/>
      <c r="O511" s="2"/>
    </row>
    <row r="512" spans="11:15" x14ac:dyDescent="0.2">
      <c r="K512" s="2"/>
      <c r="L512" s="2"/>
      <c r="M512" s="2"/>
      <c r="N512" s="2"/>
      <c r="O512" s="2"/>
    </row>
    <row r="513" spans="11:15" x14ac:dyDescent="0.2">
      <c r="K513" s="2"/>
      <c r="L513" s="2"/>
      <c r="M513" s="2"/>
      <c r="N513" s="2"/>
      <c r="O513" s="2"/>
    </row>
    <row r="514" spans="11:15" x14ac:dyDescent="0.2">
      <c r="K514" s="2"/>
      <c r="L514" s="2"/>
      <c r="M514" s="2"/>
      <c r="N514" s="2"/>
      <c r="O514" s="2"/>
    </row>
    <row r="515" spans="11:15" x14ac:dyDescent="0.2">
      <c r="K515" s="2"/>
      <c r="L515" s="2"/>
      <c r="M515" s="2"/>
      <c r="N515" s="2"/>
      <c r="O515" s="2"/>
    </row>
    <row r="516" spans="11:15" x14ac:dyDescent="0.2">
      <c r="K516" s="2"/>
      <c r="L516" s="2"/>
      <c r="M516" s="2"/>
      <c r="N516" s="2"/>
      <c r="O516" s="2"/>
    </row>
    <row r="517" spans="11:15" x14ac:dyDescent="0.2">
      <c r="K517" s="2"/>
      <c r="L517" s="2"/>
      <c r="M517" s="2"/>
      <c r="N517" s="2"/>
      <c r="O517" s="2"/>
    </row>
    <row r="518" spans="11:15" x14ac:dyDescent="0.2">
      <c r="K518" s="2"/>
      <c r="L518" s="2"/>
      <c r="M518" s="2"/>
      <c r="N518" s="2"/>
      <c r="O518" s="2"/>
    </row>
    <row r="519" spans="11:15" x14ac:dyDescent="0.2">
      <c r="K519" s="2"/>
      <c r="L519" s="2"/>
      <c r="M519" s="2"/>
      <c r="N519" s="2"/>
      <c r="O519" s="2"/>
    </row>
    <row r="520" spans="11:15" x14ac:dyDescent="0.2">
      <c r="K520" s="2"/>
      <c r="L520" s="2"/>
      <c r="M520" s="2"/>
      <c r="N520" s="2"/>
      <c r="O520" s="2"/>
    </row>
    <row r="521" spans="11:15" x14ac:dyDescent="0.2">
      <c r="K521" s="2"/>
      <c r="L521" s="2"/>
      <c r="M521" s="2"/>
      <c r="N521" s="2"/>
      <c r="O521" s="2"/>
    </row>
    <row r="522" spans="11:15" x14ac:dyDescent="0.2">
      <c r="K522" s="2"/>
      <c r="L522" s="2"/>
      <c r="M522" s="2"/>
      <c r="N522" s="2"/>
      <c r="O522" s="2"/>
    </row>
    <row r="523" spans="11:15" x14ac:dyDescent="0.2">
      <c r="K523" s="2"/>
      <c r="L523" s="2"/>
      <c r="M523" s="2"/>
      <c r="N523" s="2"/>
      <c r="O523" s="2"/>
    </row>
    <row r="524" spans="11:15" x14ac:dyDescent="0.2">
      <c r="K524" s="2"/>
      <c r="L524" s="2"/>
      <c r="M524" s="2"/>
      <c r="N524" s="2"/>
      <c r="O524" s="2"/>
    </row>
    <row r="525" spans="11:15" x14ac:dyDescent="0.2">
      <c r="K525" s="2"/>
      <c r="L525" s="2"/>
      <c r="M525" s="2"/>
      <c r="N525" s="2"/>
      <c r="O525" s="2"/>
    </row>
    <row r="526" spans="11:15" x14ac:dyDescent="0.2">
      <c r="K526" s="2"/>
      <c r="L526" s="2"/>
      <c r="M526" s="2"/>
      <c r="N526" s="2"/>
      <c r="O526" s="2"/>
    </row>
    <row r="527" spans="11:15" x14ac:dyDescent="0.2">
      <c r="K527" s="2"/>
      <c r="L527" s="2"/>
      <c r="M527" s="2"/>
      <c r="N527" s="2"/>
      <c r="O527" s="2"/>
    </row>
    <row r="528" spans="11:15" x14ac:dyDescent="0.2">
      <c r="K528" s="2"/>
      <c r="L528" s="2"/>
      <c r="M528" s="2"/>
      <c r="N528" s="2"/>
      <c r="O528" s="2"/>
    </row>
    <row r="529" spans="11:15" x14ac:dyDescent="0.2">
      <c r="K529" s="2"/>
      <c r="L529" s="2"/>
      <c r="M529" s="2"/>
      <c r="N529" s="2"/>
      <c r="O529" s="2"/>
    </row>
    <row r="530" spans="11:15" x14ac:dyDescent="0.2">
      <c r="K530" s="2"/>
      <c r="L530" s="2"/>
      <c r="M530" s="2"/>
      <c r="N530" s="2"/>
      <c r="O530" s="2"/>
    </row>
    <row r="531" spans="11:15" x14ac:dyDescent="0.2">
      <c r="K531" s="2"/>
      <c r="L531" s="2"/>
      <c r="M531" s="2"/>
      <c r="N531" s="2"/>
      <c r="O531" s="2"/>
    </row>
    <row r="532" spans="11:15" x14ac:dyDescent="0.2">
      <c r="K532" s="2"/>
      <c r="L532" s="2"/>
      <c r="M532" s="2"/>
      <c r="N532" s="2"/>
      <c r="O532" s="2"/>
    </row>
    <row r="533" spans="11:15" x14ac:dyDescent="0.2">
      <c r="K533" s="2"/>
      <c r="L533" s="2"/>
      <c r="M533" s="2"/>
      <c r="N533" s="2"/>
      <c r="O533" s="2"/>
    </row>
    <row r="534" spans="11:15" x14ac:dyDescent="0.2">
      <c r="K534" s="2"/>
      <c r="L534" s="2"/>
      <c r="M534" s="2"/>
      <c r="N534" s="2"/>
      <c r="O534" s="2"/>
    </row>
    <row r="535" spans="11:15" x14ac:dyDescent="0.2">
      <c r="K535" s="2"/>
      <c r="L535" s="2"/>
      <c r="M535" s="2"/>
      <c r="N535" s="2"/>
      <c r="O535" s="2"/>
    </row>
    <row r="536" spans="11:15" x14ac:dyDescent="0.2">
      <c r="K536" s="2"/>
      <c r="L536" s="2"/>
      <c r="M536" s="2"/>
      <c r="N536" s="2"/>
      <c r="O536" s="2"/>
    </row>
    <row r="537" spans="11:15" x14ac:dyDescent="0.2">
      <c r="K537" s="2"/>
      <c r="L537" s="2"/>
      <c r="M537" s="2"/>
      <c r="N537" s="2"/>
      <c r="O537" s="2"/>
    </row>
    <row r="538" spans="11:15" x14ac:dyDescent="0.2">
      <c r="K538" s="2"/>
      <c r="L538" s="2"/>
      <c r="M538" s="2"/>
      <c r="N538" s="2"/>
      <c r="O538" s="2"/>
    </row>
    <row r="539" spans="11:15" x14ac:dyDescent="0.2">
      <c r="K539" s="2"/>
      <c r="L539" s="2"/>
      <c r="M539" s="2"/>
      <c r="N539" s="2"/>
      <c r="O539" s="2"/>
    </row>
    <row r="540" spans="11:15" x14ac:dyDescent="0.2">
      <c r="K540" s="2"/>
      <c r="L540" s="2"/>
      <c r="M540" s="2"/>
      <c r="N540" s="2"/>
      <c r="O540" s="2"/>
    </row>
    <row r="541" spans="11:15" x14ac:dyDescent="0.2">
      <c r="K541" s="2"/>
      <c r="L541" s="2"/>
      <c r="M541" s="2"/>
      <c r="N541" s="2"/>
      <c r="O541" s="2"/>
    </row>
    <row r="542" spans="11:15" x14ac:dyDescent="0.2">
      <c r="K542" s="2"/>
      <c r="L542" s="2"/>
      <c r="M542" s="2"/>
      <c r="N542" s="2"/>
      <c r="O542" s="2"/>
    </row>
    <row r="543" spans="11:15" x14ac:dyDescent="0.2">
      <c r="K543" s="2"/>
      <c r="L543" s="2"/>
      <c r="M543" s="2"/>
      <c r="N543" s="2"/>
      <c r="O543" s="2"/>
    </row>
    <row r="544" spans="11:15" x14ac:dyDescent="0.2">
      <c r="K544" s="2"/>
      <c r="L544" s="2"/>
      <c r="M544" s="2"/>
      <c r="N544" s="2"/>
      <c r="O544" s="2"/>
    </row>
    <row r="545" spans="11:15" x14ac:dyDescent="0.2">
      <c r="K545" s="2"/>
      <c r="L545" s="2"/>
      <c r="M545" s="2"/>
      <c r="N545" s="2"/>
      <c r="O545" s="2"/>
    </row>
    <row r="546" spans="11:15" x14ac:dyDescent="0.2">
      <c r="K546" s="2"/>
      <c r="L546" s="2"/>
      <c r="M546" s="2"/>
      <c r="N546" s="2"/>
      <c r="O546" s="2"/>
    </row>
    <row r="547" spans="11:15" x14ac:dyDescent="0.2">
      <c r="K547" s="2"/>
      <c r="L547" s="2"/>
      <c r="M547" s="2"/>
      <c r="N547" s="2"/>
      <c r="O547" s="2"/>
    </row>
    <row r="548" spans="11:15" x14ac:dyDescent="0.2">
      <c r="K548" s="2"/>
      <c r="L548" s="2"/>
      <c r="M548" s="2"/>
      <c r="N548" s="2"/>
      <c r="O548" s="2"/>
    </row>
    <row r="549" spans="11:15" x14ac:dyDescent="0.2">
      <c r="K549" s="2"/>
      <c r="L549" s="2"/>
      <c r="M549" s="2"/>
      <c r="N549" s="2"/>
      <c r="O549" s="2"/>
    </row>
    <row r="550" spans="11:15" x14ac:dyDescent="0.2">
      <c r="K550" s="2"/>
      <c r="L550" s="2"/>
      <c r="M550" s="2"/>
      <c r="N550" s="2"/>
      <c r="O550" s="2"/>
    </row>
    <row r="551" spans="11:15" x14ac:dyDescent="0.2">
      <c r="K551" s="2"/>
      <c r="L551" s="2"/>
      <c r="M551" s="2"/>
      <c r="N551" s="2"/>
      <c r="O551" s="2"/>
    </row>
    <row r="552" spans="11:15" x14ac:dyDescent="0.2">
      <c r="K552" s="2"/>
      <c r="L552" s="2"/>
      <c r="M552" s="2"/>
      <c r="N552" s="2"/>
      <c r="O552" s="2"/>
    </row>
    <row r="553" spans="11:15" x14ac:dyDescent="0.2">
      <c r="K553" s="2"/>
      <c r="L553" s="2"/>
      <c r="M553" s="2"/>
      <c r="N553" s="2"/>
      <c r="O553" s="2"/>
    </row>
    <row r="554" spans="11:15" x14ac:dyDescent="0.2">
      <c r="K554" s="2"/>
      <c r="L554" s="2"/>
      <c r="M554" s="2"/>
      <c r="N554" s="2"/>
      <c r="O554" s="2"/>
    </row>
    <row r="555" spans="11:15" x14ac:dyDescent="0.2">
      <c r="K555" s="2"/>
      <c r="L555" s="2"/>
      <c r="M555" s="2"/>
      <c r="N555" s="2"/>
      <c r="O555" s="2"/>
    </row>
    <row r="556" spans="11:15" x14ac:dyDescent="0.2">
      <c r="K556" s="2"/>
      <c r="L556" s="2"/>
      <c r="M556" s="2"/>
      <c r="N556" s="2"/>
      <c r="O556" s="2"/>
    </row>
    <row r="557" spans="11:15" x14ac:dyDescent="0.2">
      <c r="K557" s="2"/>
      <c r="L557" s="2"/>
      <c r="M557" s="2"/>
      <c r="N557" s="2"/>
      <c r="O557" s="2"/>
    </row>
    <row r="558" spans="11:15" x14ac:dyDescent="0.2">
      <c r="K558" s="2"/>
      <c r="L558" s="2"/>
      <c r="M558" s="2"/>
      <c r="N558" s="2"/>
      <c r="O558" s="2"/>
    </row>
    <row r="559" spans="11:15" x14ac:dyDescent="0.2">
      <c r="K559" s="2"/>
      <c r="L559" s="2"/>
      <c r="M559" s="2"/>
      <c r="N559" s="2"/>
      <c r="O559" s="2"/>
    </row>
    <row r="560" spans="11:15" x14ac:dyDescent="0.2">
      <c r="K560" s="2"/>
      <c r="L560" s="2"/>
      <c r="M560" s="2"/>
      <c r="N560" s="2"/>
      <c r="O560" s="2"/>
    </row>
    <row r="561" spans="11:15" x14ac:dyDescent="0.2">
      <c r="K561" s="2"/>
      <c r="L561" s="2"/>
      <c r="M561" s="2"/>
      <c r="N561" s="2"/>
      <c r="O561" s="2"/>
    </row>
    <row r="562" spans="11:15" x14ac:dyDescent="0.2">
      <c r="K562" s="2"/>
      <c r="L562" s="2"/>
      <c r="M562" s="2"/>
      <c r="N562" s="2"/>
      <c r="O562" s="2"/>
    </row>
    <row r="563" spans="11:15" x14ac:dyDescent="0.2">
      <c r="K563" s="2"/>
      <c r="L563" s="2"/>
      <c r="M563" s="2"/>
      <c r="N563" s="2"/>
      <c r="O563" s="2"/>
    </row>
    <row r="564" spans="11:15" x14ac:dyDescent="0.2">
      <c r="K564" s="2"/>
      <c r="L564" s="2"/>
      <c r="M564" s="2"/>
      <c r="N564" s="2"/>
      <c r="O564" s="2"/>
    </row>
    <row r="565" spans="11:15" x14ac:dyDescent="0.2">
      <c r="K565" s="2"/>
      <c r="L565" s="2"/>
      <c r="M565" s="2"/>
      <c r="N565" s="2"/>
      <c r="O565" s="2"/>
    </row>
    <row r="566" spans="11:15" x14ac:dyDescent="0.2">
      <c r="K566" s="2"/>
      <c r="L566" s="2"/>
      <c r="M566" s="2"/>
      <c r="N566" s="2"/>
      <c r="O566" s="2"/>
    </row>
    <row r="567" spans="11:15" x14ac:dyDescent="0.2">
      <c r="K567" s="2"/>
      <c r="L567" s="2"/>
      <c r="M567" s="2"/>
      <c r="N567" s="2"/>
      <c r="O567" s="2"/>
    </row>
    <row r="568" spans="11:15" x14ac:dyDescent="0.2">
      <c r="K568" s="2"/>
      <c r="L568" s="2"/>
      <c r="M568" s="2"/>
      <c r="N568" s="2"/>
      <c r="O568" s="2"/>
    </row>
    <row r="569" spans="11:15" x14ac:dyDescent="0.2">
      <c r="K569" s="2"/>
      <c r="L569" s="2"/>
      <c r="M569" s="2"/>
      <c r="N569" s="2"/>
      <c r="O569" s="2"/>
    </row>
    <row r="570" spans="11:15" x14ac:dyDescent="0.2">
      <c r="K570" s="2"/>
      <c r="L570" s="2"/>
      <c r="M570" s="2"/>
      <c r="N570" s="2"/>
      <c r="O570" s="2"/>
    </row>
    <row r="571" spans="11:15" x14ac:dyDescent="0.2">
      <c r="K571" s="2"/>
      <c r="L571" s="2"/>
      <c r="M571" s="2"/>
      <c r="N571" s="2"/>
      <c r="O571" s="2"/>
    </row>
    <row r="572" spans="11:15" x14ac:dyDescent="0.2">
      <c r="K572" s="2"/>
      <c r="L572" s="2"/>
      <c r="M572" s="2"/>
      <c r="N572" s="2"/>
      <c r="O572" s="2"/>
    </row>
    <row r="573" spans="11:15" x14ac:dyDescent="0.2">
      <c r="K573" s="2"/>
      <c r="L573" s="2"/>
      <c r="M573" s="2"/>
      <c r="N573" s="2"/>
      <c r="O573" s="2"/>
    </row>
    <row r="574" spans="11:15" x14ac:dyDescent="0.2">
      <c r="K574" s="2"/>
      <c r="L574" s="2"/>
      <c r="M574" s="2"/>
      <c r="N574" s="2"/>
      <c r="O574" s="2"/>
    </row>
    <row r="575" spans="11:15" x14ac:dyDescent="0.2">
      <c r="K575" s="2"/>
      <c r="L575" s="2"/>
      <c r="M575" s="2"/>
      <c r="N575" s="2"/>
      <c r="O575" s="2"/>
    </row>
    <row r="576" spans="11:15" x14ac:dyDescent="0.2">
      <c r="K576" s="2"/>
      <c r="L576" s="2"/>
      <c r="M576" s="2"/>
      <c r="N576" s="2"/>
      <c r="O576" s="2"/>
    </row>
    <row r="577" spans="11:15" x14ac:dyDescent="0.2">
      <c r="K577" s="2"/>
      <c r="L577" s="2"/>
      <c r="M577" s="2"/>
      <c r="N577" s="2"/>
      <c r="O577" s="2"/>
    </row>
    <row r="578" spans="11:15" x14ac:dyDescent="0.2">
      <c r="K578" s="2"/>
      <c r="L578" s="2"/>
      <c r="M578" s="2"/>
      <c r="N578" s="2"/>
      <c r="O578" s="2"/>
    </row>
    <row r="579" spans="11:15" x14ac:dyDescent="0.2">
      <c r="K579" s="2"/>
      <c r="L579" s="2"/>
      <c r="M579" s="2"/>
      <c r="N579" s="2"/>
      <c r="O579" s="2"/>
    </row>
    <row r="580" spans="11:15" x14ac:dyDescent="0.2">
      <c r="K580" s="2"/>
      <c r="L580" s="2"/>
      <c r="M580" s="2"/>
      <c r="N580" s="2"/>
      <c r="O580" s="2"/>
    </row>
    <row r="581" spans="11:15" x14ac:dyDescent="0.2">
      <c r="K581" s="2"/>
      <c r="L581" s="2"/>
      <c r="M581" s="2"/>
      <c r="N581" s="2"/>
      <c r="O581" s="2"/>
    </row>
    <row r="582" spans="11:15" x14ac:dyDescent="0.2">
      <c r="K582" s="2"/>
      <c r="L582" s="2"/>
      <c r="M582" s="2"/>
      <c r="N582" s="2"/>
      <c r="O582" s="2"/>
    </row>
    <row r="583" spans="11:15" x14ac:dyDescent="0.2">
      <c r="K583" s="2"/>
      <c r="L583" s="2"/>
      <c r="M583" s="2"/>
      <c r="N583" s="2"/>
      <c r="O583" s="2"/>
    </row>
    <row r="584" spans="11:15" x14ac:dyDescent="0.2">
      <c r="K584" s="2"/>
      <c r="L584" s="2"/>
      <c r="M584" s="2"/>
      <c r="N584" s="2"/>
      <c r="O584" s="2"/>
    </row>
    <row r="585" spans="11:15" x14ac:dyDescent="0.2">
      <c r="K585" s="2"/>
      <c r="L585" s="2"/>
      <c r="M585" s="2"/>
      <c r="N585" s="2"/>
      <c r="O585" s="2"/>
    </row>
    <row r="586" spans="11:15" x14ac:dyDescent="0.2">
      <c r="K586" s="2"/>
      <c r="L586" s="2"/>
      <c r="M586" s="2"/>
      <c r="N586" s="2"/>
      <c r="O586" s="2"/>
    </row>
    <row r="587" spans="11:15" x14ac:dyDescent="0.2">
      <c r="K587" s="2"/>
      <c r="L587" s="2"/>
      <c r="M587" s="2"/>
      <c r="N587" s="2"/>
      <c r="O587" s="2"/>
    </row>
    <row r="588" spans="11:15" x14ac:dyDescent="0.2">
      <c r="K588" s="2"/>
      <c r="L588" s="2"/>
      <c r="M588" s="2"/>
      <c r="N588" s="2"/>
      <c r="O588" s="2"/>
    </row>
    <row r="589" spans="11:15" x14ac:dyDescent="0.2">
      <c r="K589" s="2"/>
      <c r="L589" s="2"/>
      <c r="M589" s="2"/>
      <c r="N589" s="2"/>
      <c r="O589" s="2"/>
    </row>
    <row r="590" spans="11:15" x14ac:dyDescent="0.2">
      <c r="K590" s="2"/>
      <c r="L590" s="2"/>
      <c r="M590" s="2"/>
      <c r="N590" s="2"/>
      <c r="O590" s="2"/>
    </row>
    <row r="591" spans="11:15" x14ac:dyDescent="0.2">
      <c r="K591" s="2"/>
      <c r="L591" s="2"/>
      <c r="M591" s="2"/>
      <c r="N591" s="2"/>
      <c r="O591" s="2"/>
    </row>
    <row r="592" spans="11:15" x14ac:dyDescent="0.2">
      <c r="K592" s="2"/>
      <c r="L592" s="2"/>
      <c r="M592" s="2"/>
      <c r="N592" s="2"/>
      <c r="O592" s="2"/>
    </row>
    <row r="593" spans="11:15" x14ac:dyDescent="0.2">
      <c r="K593" s="2"/>
      <c r="L593" s="2"/>
      <c r="M593" s="2"/>
      <c r="N593" s="2"/>
      <c r="O593" s="2"/>
    </row>
    <row r="594" spans="11:15" x14ac:dyDescent="0.2">
      <c r="K594" s="2"/>
      <c r="L594" s="2"/>
      <c r="M594" s="2"/>
      <c r="N594" s="2"/>
      <c r="O594" s="2"/>
    </row>
    <row r="595" spans="11:15" x14ac:dyDescent="0.2">
      <c r="K595" s="2"/>
      <c r="L595" s="2"/>
      <c r="M595" s="2"/>
      <c r="N595" s="2"/>
      <c r="O595" s="2"/>
    </row>
    <row r="596" spans="11:15" x14ac:dyDescent="0.2">
      <c r="K596" s="2"/>
      <c r="L596" s="2"/>
      <c r="M596" s="2"/>
      <c r="N596" s="2"/>
      <c r="O596" s="2"/>
    </row>
    <row r="597" spans="11:15" x14ac:dyDescent="0.2">
      <c r="K597" s="2"/>
      <c r="L597" s="2"/>
      <c r="M597" s="2"/>
      <c r="N597" s="2"/>
      <c r="O597" s="2"/>
    </row>
    <row r="598" spans="11:15" x14ac:dyDescent="0.2">
      <c r="K598" s="2"/>
      <c r="L598" s="2"/>
      <c r="M598" s="2"/>
      <c r="N598" s="2"/>
      <c r="O598" s="2"/>
    </row>
    <row r="599" spans="11:15" x14ac:dyDescent="0.2">
      <c r="K599" s="2"/>
      <c r="L599" s="2"/>
      <c r="M599" s="2"/>
      <c r="N599" s="2"/>
      <c r="O599" s="2"/>
    </row>
    <row r="600" spans="11:15" x14ac:dyDescent="0.2">
      <c r="K600" s="2"/>
      <c r="L600" s="2"/>
      <c r="M600" s="2"/>
      <c r="N600" s="2"/>
      <c r="O600" s="2"/>
    </row>
    <row r="601" spans="11:15" x14ac:dyDescent="0.2">
      <c r="K601" s="2"/>
      <c r="L601" s="2"/>
      <c r="M601" s="2"/>
      <c r="N601" s="2"/>
      <c r="O601" s="2"/>
    </row>
    <row r="602" spans="11:15" x14ac:dyDescent="0.2">
      <c r="K602" s="2"/>
      <c r="L602" s="2"/>
      <c r="M602" s="2"/>
      <c r="N602" s="2"/>
      <c r="O602" s="2"/>
    </row>
  </sheetData>
  <autoFilter ref="B6:Z6"/>
  <mergeCells count="4">
    <mergeCell ref="S5:Z5"/>
    <mergeCell ref="B1:D3"/>
    <mergeCell ref="B5:R5"/>
    <mergeCell ref="E1:Y3"/>
  </mergeCells>
  <conditionalFormatting sqref="S7:S48 S65 S103:S104 S82:S86 S88:S89 S91:S95 S76 S78:S80 S50:S62 S67:S73">
    <cfRule type="cellIs" dxfId="292" priority="352" operator="equal">
      <formula>"EN AJUSTE"</formula>
    </cfRule>
    <cfRule type="cellIs" dxfId="291" priority="353" operator="equal">
      <formula>"CANCELADO"</formula>
    </cfRule>
    <cfRule type="cellIs" dxfId="290" priority="354" operator="equal">
      <formula>"SIN CONTRATAR"</formula>
    </cfRule>
    <cfRule type="cellIs" dxfId="289" priority="355" operator="equal">
      <formula>"APLAZADO"</formula>
    </cfRule>
    <cfRule type="cellIs" dxfId="288" priority="356" operator="equal">
      <formula>"CONTRATADO"</formula>
    </cfRule>
  </conditionalFormatting>
  <conditionalFormatting sqref="S57">
    <cfRule type="cellIs" dxfId="287" priority="347" operator="equal">
      <formula>"EN AJUSTE"</formula>
    </cfRule>
    <cfRule type="cellIs" dxfId="286" priority="348" operator="equal">
      <formula>"CANCELADO"</formula>
    </cfRule>
    <cfRule type="cellIs" dxfId="285" priority="349" operator="equal">
      <formula>"SIN CONTRATAR"</formula>
    </cfRule>
    <cfRule type="cellIs" dxfId="284" priority="350" operator="equal">
      <formula>"APLAZADO"</formula>
    </cfRule>
    <cfRule type="cellIs" dxfId="283" priority="351" operator="equal">
      <formula>"CONTRATADO"</formula>
    </cfRule>
  </conditionalFormatting>
  <conditionalFormatting sqref="S55">
    <cfRule type="cellIs" dxfId="282" priority="342" operator="equal">
      <formula>"EN AJUSTE"</formula>
    </cfRule>
    <cfRule type="cellIs" dxfId="281" priority="343" operator="equal">
      <formula>"CANCELADO"</formula>
    </cfRule>
    <cfRule type="cellIs" dxfId="280" priority="344" operator="equal">
      <formula>"SIN CONTRATAR"</formula>
    </cfRule>
    <cfRule type="cellIs" dxfId="279" priority="345" operator="equal">
      <formula>"APLAZADO"</formula>
    </cfRule>
    <cfRule type="cellIs" dxfId="278" priority="346" operator="equal">
      <formula>"CONTRATADO"</formula>
    </cfRule>
  </conditionalFormatting>
  <conditionalFormatting sqref="S56">
    <cfRule type="cellIs" dxfId="277" priority="337" operator="equal">
      <formula>"EN AJUSTE"</formula>
    </cfRule>
    <cfRule type="cellIs" dxfId="276" priority="338" operator="equal">
      <formula>"CANCELADO"</formula>
    </cfRule>
    <cfRule type="cellIs" dxfId="275" priority="339" operator="equal">
      <formula>"SIN CONTRATAR"</formula>
    </cfRule>
    <cfRule type="cellIs" dxfId="274" priority="340" operator="equal">
      <formula>"APLAZADO"</formula>
    </cfRule>
    <cfRule type="cellIs" dxfId="273" priority="341" operator="equal">
      <formula>"CONTRATADO"</formula>
    </cfRule>
  </conditionalFormatting>
  <conditionalFormatting sqref="S60">
    <cfRule type="cellIs" dxfId="272" priority="332" operator="equal">
      <formula>"EN AJUSTE"</formula>
    </cfRule>
    <cfRule type="cellIs" dxfId="271" priority="333" operator="equal">
      <formula>"CANCELADO"</formula>
    </cfRule>
    <cfRule type="cellIs" dxfId="270" priority="334" operator="equal">
      <formula>"SIN CONTRATAR"</formula>
    </cfRule>
    <cfRule type="cellIs" dxfId="269" priority="335" operator="equal">
      <formula>"APLAZADO"</formula>
    </cfRule>
    <cfRule type="cellIs" dxfId="268" priority="336" operator="equal">
      <formula>"CONTRATADO"</formula>
    </cfRule>
  </conditionalFormatting>
  <conditionalFormatting sqref="S62">
    <cfRule type="cellIs" dxfId="267" priority="327" operator="equal">
      <formula>"EN AJUSTE"</formula>
    </cfRule>
    <cfRule type="cellIs" dxfId="266" priority="328" operator="equal">
      <formula>"CANCELADO"</formula>
    </cfRule>
    <cfRule type="cellIs" dxfId="265" priority="329" operator="equal">
      <formula>"SIN CONTRATAR"</formula>
    </cfRule>
    <cfRule type="cellIs" dxfId="264" priority="330" operator="equal">
      <formula>"APLAZADO"</formula>
    </cfRule>
    <cfRule type="cellIs" dxfId="263" priority="331" operator="equal">
      <formula>"CONTRATADO"</formula>
    </cfRule>
  </conditionalFormatting>
  <conditionalFormatting sqref="S61">
    <cfRule type="cellIs" dxfId="262" priority="322" operator="equal">
      <formula>"EN AJUSTE"</formula>
    </cfRule>
    <cfRule type="cellIs" dxfId="261" priority="323" operator="equal">
      <formula>"CANCELADO"</formula>
    </cfRule>
    <cfRule type="cellIs" dxfId="260" priority="324" operator="equal">
      <formula>"SIN CONTRATAR"</formula>
    </cfRule>
    <cfRule type="cellIs" dxfId="259" priority="325" operator="equal">
      <formula>"APLAZADO"</formula>
    </cfRule>
    <cfRule type="cellIs" dxfId="258" priority="326" operator="equal">
      <formula>"CONTRATADO"</formula>
    </cfRule>
  </conditionalFormatting>
  <conditionalFormatting sqref="S53">
    <cfRule type="cellIs" dxfId="257" priority="312" operator="equal">
      <formula>"EN AJUSTE"</formula>
    </cfRule>
    <cfRule type="cellIs" dxfId="256" priority="313" operator="equal">
      <formula>"CANCELADO"</formula>
    </cfRule>
    <cfRule type="cellIs" dxfId="255" priority="314" operator="equal">
      <formula>"SIN CONTRATAR"</formula>
    </cfRule>
    <cfRule type="cellIs" dxfId="254" priority="315" operator="equal">
      <formula>"APLAZADO"</formula>
    </cfRule>
    <cfRule type="cellIs" dxfId="253" priority="316" operator="equal">
      <formula>"CONTRATADO"</formula>
    </cfRule>
  </conditionalFormatting>
  <conditionalFormatting sqref="S76 S78:S80">
    <cfRule type="cellIs" dxfId="252" priority="311" operator="equal">
      <formula>"Retirado PAA"</formula>
    </cfRule>
  </conditionalFormatting>
  <conditionalFormatting sqref="S80">
    <cfRule type="cellIs" dxfId="251" priority="310" operator="equal">
      <formula>"Retirado PAA"</formula>
    </cfRule>
  </conditionalFormatting>
  <conditionalFormatting sqref="S93">
    <cfRule type="cellIs" dxfId="250" priority="305" operator="equal">
      <formula>"EN AJUSTE"</formula>
    </cfRule>
    <cfRule type="cellIs" dxfId="249" priority="306" operator="equal">
      <formula>"CANCELADO"</formula>
    </cfRule>
    <cfRule type="cellIs" dxfId="248" priority="307" operator="equal">
      <formula>"SIN CONTRATAR"</formula>
    </cfRule>
    <cfRule type="cellIs" dxfId="247" priority="308" operator="equal">
      <formula>"APLAZADO"</formula>
    </cfRule>
    <cfRule type="cellIs" dxfId="246" priority="309" operator="equal">
      <formula>"CONTRATADO"</formula>
    </cfRule>
  </conditionalFormatting>
  <conditionalFormatting sqref="S94">
    <cfRule type="cellIs" dxfId="245" priority="300" operator="equal">
      <formula>"EN AJUSTE"</formula>
    </cfRule>
    <cfRule type="cellIs" dxfId="244" priority="301" operator="equal">
      <formula>"CANCELADO"</formula>
    </cfRule>
    <cfRule type="cellIs" dxfId="243" priority="302" operator="equal">
      <formula>"SIN CONTRATAR"</formula>
    </cfRule>
    <cfRule type="cellIs" dxfId="242" priority="303" operator="equal">
      <formula>"APLAZADO"</formula>
    </cfRule>
    <cfRule type="cellIs" dxfId="241" priority="304" operator="equal">
      <formula>"CONTRATADO"</formula>
    </cfRule>
  </conditionalFormatting>
  <conditionalFormatting sqref="S95">
    <cfRule type="cellIs" dxfId="240" priority="295" operator="equal">
      <formula>"EN AJUSTE"</formula>
    </cfRule>
    <cfRule type="cellIs" dxfId="239" priority="296" operator="equal">
      <formula>"CANCELADO"</formula>
    </cfRule>
    <cfRule type="cellIs" dxfId="238" priority="297" operator="equal">
      <formula>"SIN CONTRATAR"</formula>
    </cfRule>
    <cfRule type="cellIs" dxfId="237" priority="298" operator="equal">
      <formula>"APLAZADO"</formula>
    </cfRule>
    <cfRule type="cellIs" dxfId="236" priority="299" operator="equal">
      <formula>"CONTRATADO"</formula>
    </cfRule>
  </conditionalFormatting>
  <conditionalFormatting sqref="S103">
    <cfRule type="cellIs" dxfId="235" priority="290" operator="equal">
      <formula>"EN AJUSTE"</formula>
    </cfRule>
    <cfRule type="cellIs" dxfId="234" priority="291" operator="equal">
      <formula>"CANCELADO"</formula>
    </cfRule>
    <cfRule type="cellIs" dxfId="233" priority="292" operator="equal">
      <formula>"SIN CONTRATAR"</formula>
    </cfRule>
    <cfRule type="cellIs" dxfId="232" priority="293" operator="equal">
      <formula>"APLAZADO"</formula>
    </cfRule>
    <cfRule type="cellIs" dxfId="231" priority="294" operator="equal">
      <formula>"CONTRATADO"</formula>
    </cfRule>
  </conditionalFormatting>
  <conditionalFormatting sqref="S7:S48 S65 S103:S104 S82:S86 S88:S89 S91:S95 S50:S62 S67:S73">
    <cfRule type="cellIs" dxfId="230" priority="289" operator="equal">
      <formula>"Retirado PAA"</formula>
    </cfRule>
  </conditionalFormatting>
  <conditionalFormatting sqref="S51">
    <cfRule type="cellIs" dxfId="229" priority="288" operator="equal">
      <formula>"Retirado PAA"</formula>
    </cfRule>
  </conditionalFormatting>
  <conditionalFormatting sqref="S22">
    <cfRule type="cellIs" dxfId="228" priority="283" operator="equal">
      <formula>"EN AJUSTE"</formula>
    </cfRule>
    <cfRule type="cellIs" dxfId="227" priority="284" operator="equal">
      <formula>"CANCELADO"</formula>
    </cfRule>
    <cfRule type="cellIs" dxfId="226" priority="285" operator="equal">
      <formula>"SIN CONTRATAR"</formula>
    </cfRule>
    <cfRule type="cellIs" dxfId="225" priority="286" operator="equal">
      <formula>"APLAZADO"</formula>
    </cfRule>
    <cfRule type="cellIs" dxfId="224" priority="287" operator="equal">
      <formula>"CONTRATADO"</formula>
    </cfRule>
  </conditionalFormatting>
  <conditionalFormatting sqref="S22">
    <cfRule type="cellIs" dxfId="223" priority="282" operator="equal">
      <formula>"Retirado PAA"</formula>
    </cfRule>
  </conditionalFormatting>
  <conditionalFormatting sqref="S21">
    <cfRule type="cellIs" dxfId="222" priority="281" operator="equal">
      <formula>"Retirado PAA"</formula>
    </cfRule>
  </conditionalFormatting>
  <conditionalFormatting sqref="S66">
    <cfRule type="cellIs" dxfId="221" priority="276" operator="equal">
      <formula>"EN AJUSTE"</formula>
    </cfRule>
    <cfRule type="cellIs" dxfId="220" priority="277" operator="equal">
      <formula>"CANCELADO"</formula>
    </cfRule>
    <cfRule type="cellIs" dxfId="219" priority="278" operator="equal">
      <formula>"SIN CONTRATAR"</formula>
    </cfRule>
    <cfRule type="cellIs" dxfId="218" priority="279" operator="equal">
      <formula>"APLAZADO"</formula>
    </cfRule>
    <cfRule type="cellIs" dxfId="217" priority="280" operator="equal">
      <formula>"CONTRATADO"</formula>
    </cfRule>
  </conditionalFormatting>
  <conditionalFormatting sqref="S66">
    <cfRule type="cellIs" dxfId="216" priority="275" operator="equal">
      <formula>"Retirado PAA"</formula>
    </cfRule>
  </conditionalFormatting>
  <conditionalFormatting sqref="S63">
    <cfRule type="cellIs" dxfId="215" priority="270" operator="equal">
      <formula>"EN AJUSTE"</formula>
    </cfRule>
    <cfRule type="cellIs" dxfId="214" priority="271" operator="equal">
      <formula>"CANCELADO"</formula>
    </cfRule>
    <cfRule type="cellIs" dxfId="213" priority="272" operator="equal">
      <formula>"SIN CONTRATAR"</formula>
    </cfRule>
    <cfRule type="cellIs" dxfId="212" priority="273" operator="equal">
      <formula>"APLAZADO"</formula>
    </cfRule>
    <cfRule type="cellIs" dxfId="211" priority="274" operator="equal">
      <formula>"CONTRATADO"</formula>
    </cfRule>
  </conditionalFormatting>
  <conditionalFormatting sqref="S63">
    <cfRule type="cellIs" dxfId="210" priority="269" operator="equal">
      <formula>"Retirado PAA"</formula>
    </cfRule>
  </conditionalFormatting>
  <conditionalFormatting sqref="S64">
    <cfRule type="cellIs" dxfId="209" priority="252" operator="equal">
      <formula>"EN AJUSTE"</formula>
    </cfRule>
    <cfRule type="cellIs" dxfId="208" priority="253" operator="equal">
      <formula>"CANCELADO"</formula>
    </cfRule>
    <cfRule type="cellIs" dxfId="207" priority="254" operator="equal">
      <formula>"SIN CONTRATAR"</formula>
    </cfRule>
    <cfRule type="cellIs" dxfId="206" priority="255" operator="equal">
      <formula>"APLAZADO"</formula>
    </cfRule>
    <cfRule type="cellIs" dxfId="205" priority="256" operator="equal">
      <formula>"CONTRATADO"</formula>
    </cfRule>
  </conditionalFormatting>
  <conditionalFormatting sqref="S64">
    <cfRule type="cellIs" dxfId="204" priority="251" operator="equal">
      <formula>"Retirado PAA"</formula>
    </cfRule>
  </conditionalFormatting>
  <conditionalFormatting sqref="U57">
    <cfRule type="cellIs" dxfId="203" priority="246" operator="equal">
      <formula>"EN AJUSTE"</formula>
    </cfRule>
    <cfRule type="cellIs" dxfId="202" priority="247" operator="equal">
      <formula>"CANCELADO"</formula>
    </cfRule>
    <cfRule type="cellIs" dxfId="201" priority="248" operator="equal">
      <formula>"SIN CONTRATAR"</formula>
    </cfRule>
    <cfRule type="cellIs" dxfId="200" priority="249" operator="equal">
      <formula>"APLAZADO"</formula>
    </cfRule>
    <cfRule type="cellIs" dxfId="199" priority="250" operator="equal">
      <formula>"CONTRATADO"</formula>
    </cfRule>
  </conditionalFormatting>
  <conditionalFormatting sqref="U57">
    <cfRule type="cellIs" dxfId="198" priority="241" operator="equal">
      <formula>"EN AJUSTE"</formula>
    </cfRule>
    <cfRule type="cellIs" dxfId="197" priority="242" operator="equal">
      <formula>"CANCELADO"</formula>
    </cfRule>
    <cfRule type="cellIs" dxfId="196" priority="243" operator="equal">
      <formula>"SIN CONTRATAR"</formula>
    </cfRule>
    <cfRule type="cellIs" dxfId="195" priority="244" operator="equal">
      <formula>"APLAZADO"</formula>
    </cfRule>
    <cfRule type="cellIs" dxfId="194" priority="245" operator="equal">
      <formula>"CONTRATADO"</formula>
    </cfRule>
  </conditionalFormatting>
  <conditionalFormatting sqref="U57">
    <cfRule type="cellIs" dxfId="193" priority="240" operator="equal">
      <formula>"Retirado PAA"</formula>
    </cfRule>
  </conditionalFormatting>
  <conditionalFormatting sqref="S96">
    <cfRule type="cellIs" dxfId="192" priority="235" operator="equal">
      <formula>"EN AJUSTE"</formula>
    </cfRule>
    <cfRule type="cellIs" dxfId="191" priority="236" operator="equal">
      <formula>"CANCELADO"</formula>
    </cfRule>
    <cfRule type="cellIs" dxfId="190" priority="237" operator="equal">
      <formula>"SIN CONTRATAR"</formula>
    </cfRule>
    <cfRule type="cellIs" dxfId="189" priority="238" operator="equal">
      <formula>"APLAZADO"</formula>
    </cfRule>
    <cfRule type="cellIs" dxfId="188" priority="239" operator="equal">
      <formula>"CONTRATADO"</formula>
    </cfRule>
  </conditionalFormatting>
  <conditionalFormatting sqref="S96">
    <cfRule type="cellIs" dxfId="187" priority="230" operator="equal">
      <formula>"EN AJUSTE"</formula>
    </cfRule>
    <cfRule type="cellIs" dxfId="186" priority="231" operator="equal">
      <formula>"CANCELADO"</formula>
    </cfRule>
    <cfRule type="cellIs" dxfId="185" priority="232" operator="equal">
      <formula>"SIN CONTRATAR"</formula>
    </cfRule>
    <cfRule type="cellIs" dxfId="184" priority="233" operator="equal">
      <formula>"APLAZADO"</formula>
    </cfRule>
    <cfRule type="cellIs" dxfId="183" priority="234" operator="equal">
      <formula>"CONTRATADO"</formula>
    </cfRule>
  </conditionalFormatting>
  <conditionalFormatting sqref="S96">
    <cfRule type="cellIs" dxfId="182" priority="229" operator="equal">
      <formula>"Retirado PAA"</formula>
    </cfRule>
  </conditionalFormatting>
  <conditionalFormatting sqref="S97">
    <cfRule type="cellIs" dxfId="181" priority="224" operator="equal">
      <formula>"EN AJUSTE"</formula>
    </cfRule>
    <cfRule type="cellIs" dxfId="180" priority="225" operator="equal">
      <formula>"CANCELADO"</formula>
    </cfRule>
    <cfRule type="cellIs" dxfId="179" priority="226" operator="equal">
      <formula>"SIN CONTRATAR"</formula>
    </cfRule>
    <cfRule type="cellIs" dxfId="178" priority="227" operator="equal">
      <formula>"APLAZADO"</formula>
    </cfRule>
    <cfRule type="cellIs" dxfId="177" priority="228" operator="equal">
      <formula>"CONTRATADO"</formula>
    </cfRule>
  </conditionalFormatting>
  <conditionalFormatting sqref="S97">
    <cfRule type="cellIs" dxfId="176" priority="219" operator="equal">
      <formula>"EN AJUSTE"</formula>
    </cfRule>
    <cfRule type="cellIs" dxfId="175" priority="220" operator="equal">
      <formula>"CANCELADO"</formula>
    </cfRule>
    <cfRule type="cellIs" dxfId="174" priority="221" operator="equal">
      <formula>"SIN CONTRATAR"</formula>
    </cfRule>
    <cfRule type="cellIs" dxfId="173" priority="222" operator="equal">
      <formula>"APLAZADO"</formula>
    </cfRule>
    <cfRule type="cellIs" dxfId="172" priority="223" operator="equal">
      <formula>"CONTRATADO"</formula>
    </cfRule>
  </conditionalFormatting>
  <conditionalFormatting sqref="S97">
    <cfRule type="cellIs" dxfId="171" priority="218" operator="equal">
      <formula>"Retirado PAA"</formula>
    </cfRule>
  </conditionalFormatting>
  <conditionalFormatting sqref="S98">
    <cfRule type="cellIs" dxfId="170" priority="213" operator="equal">
      <formula>"EN AJUSTE"</formula>
    </cfRule>
    <cfRule type="cellIs" dxfId="169" priority="214" operator="equal">
      <formula>"CANCELADO"</formula>
    </cfRule>
    <cfRule type="cellIs" dxfId="168" priority="215" operator="equal">
      <formula>"SIN CONTRATAR"</formula>
    </cfRule>
    <cfRule type="cellIs" dxfId="167" priority="216" operator="equal">
      <formula>"APLAZADO"</formula>
    </cfRule>
    <cfRule type="cellIs" dxfId="166" priority="217" operator="equal">
      <formula>"CONTRATADO"</formula>
    </cfRule>
  </conditionalFormatting>
  <conditionalFormatting sqref="S98">
    <cfRule type="cellIs" dxfId="165" priority="208" operator="equal">
      <formula>"EN AJUSTE"</formula>
    </cfRule>
    <cfRule type="cellIs" dxfId="164" priority="209" operator="equal">
      <formula>"CANCELADO"</formula>
    </cfRule>
    <cfRule type="cellIs" dxfId="163" priority="210" operator="equal">
      <formula>"SIN CONTRATAR"</formula>
    </cfRule>
    <cfRule type="cellIs" dxfId="162" priority="211" operator="equal">
      <formula>"APLAZADO"</formula>
    </cfRule>
    <cfRule type="cellIs" dxfId="161" priority="212" operator="equal">
      <formula>"CONTRATADO"</formula>
    </cfRule>
  </conditionalFormatting>
  <conditionalFormatting sqref="S98">
    <cfRule type="cellIs" dxfId="160" priority="207" operator="equal">
      <formula>"Retirado PAA"</formula>
    </cfRule>
  </conditionalFormatting>
  <conditionalFormatting sqref="S81">
    <cfRule type="cellIs" dxfId="159" priority="191" operator="equal">
      <formula>"EN AJUSTE"</formula>
    </cfRule>
    <cfRule type="cellIs" dxfId="158" priority="192" operator="equal">
      <formula>"CANCELADO"</formula>
    </cfRule>
    <cfRule type="cellIs" dxfId="157" priority="193" operator="equal">
      <formula>"SIN CONTRATAR"</formula>
    </cfRule>
    <cfRule type="cellIs" dxfId="156" priority="194" operator="equal">
      <formula>"APLAZADO"</formula>
    </cfRule>
    <cfRule type="cellIs" dxfId="155" priority="195" operator="equal">
      <formula>"CONTRATADO"</formula>
    </cfRule>
  </conditionalFormatting>
  <conditionalFormatting sqref="S81">
    <cfRule type="cellIs" dxfId="154" priority="190" operator="equal">
      <formula>"Retirado PAA"</formula>
    </cfRule>
  </conditionalFormatting>
  <conditionalFormatting sqref="S87">
    <cfRule type="cellIs" dxfId="153" priority="185" operator="equal">
      <formula>"EN AJUSTE"</formula>
    </cfRule>
    <cfRule type="cellIs" dxfId="152" priority="186" operator="equal">
      <formula>"CANCELADO"</formula>
    </cfRule>
    <cfRule type="cellIs" dxfId="151" priority="187" operator="equal">
      <formula>"SIN CONTRATAR"</formula>
    </cfRule>
    <cfRule type="cellIs" dxfId="150" priority="188" operator="equal">
      <formula>"APLAZADO"</formula>
    </cfRule>
    <cfRule type="cellIs" dxfId="149" priority="189" operator="equal">
      <formula>"CONTRATADO"</formula>
    </cfRule>
  </conditionalFormatting>
  <conditionalFormatting sqref="S87">
    <cfRule type="cellIs" dxfId="148" priority="184" operator="equal">
      <formula>"Retirado PAA"</formula>
    </cfRule>
  </conditionalFormatting>
  <conditionalFormatting sqref="S90">
    <cfRule type="cellIs" dxfId="147" priority="173" operator="equal">
      <formula>"EN AJUSTE"</formula>
    </cfRule>
    <cfRule type="cellIs" dxfId="146" priority="174" operator="equal">
      <formula>"CANCELADO"</formula>
    </cfRule>
    <cfRule type="cellIs" dxfId="145" priority="175" operator="equal">
      <formula>"SIN CONTRATAR"</formula>
    </cfRule>
    <cfRule type="cellIs" dxfId="144" priority="176" operator="equal">
      <formula>"APLAZADO"</formula>
    </cfRule>
    <cfRule type="cellIs" dxfId="143" priority="177" operator="equal">
      <formula>"CONTRATADO"</formula>
    </cfRule>
  </conditionalFormatting>
  <conditionalFormatting sqref="S90">
    <cfRule type="cellIs" dxfId="142" priority="172" operator="equal">
      <formula>"Retirado PAA"</formula>
    </cfRule>
  </conditionalFormatting>
  <conditionalFormatting sqref="S111">
    <cfRule type="cellIs" dxfId="141" priority="167" operator="equal">
      <formula>"EN AJUSTE"</formula>
    </cfRule>
    <cfRule type="cellIs" dxfId="140" priority="168" operator="equal">
      <formula>"CANCELADO"</formula>
    </cfRule>
    <cfRule type="cellIs" dxfId="139" priority="169" operator="equal">
      <formula>"SIN CONTRATAR"</formula>
    </cfRule>
    <cfRule type="cellIs" dxfId="138" priority="170" operator="equal">
      <formula>"APLAZADO"</formula>
    </cfRule>
    <cfRule type="cellIs" dxfId="137" priority="171" operator="equal">
      <formula>"CONTRATADO"</formula>
    </cfRule>
  </conditionalFormatting>
  <conditionalFormatting sqref="S111">
    <cfRule type="cellIs" dxfId="136" priority="166" operator="equal">
      <formula>"Retirado PAA"</formula>
    </cfRule>
  </conditionalFormatting>
  <conditionalFormatting sqref="S106">
    <cfRule type="cellIs" dxfId="135" priority="155" operator="equal">
      <formula>"EN AJUSTE"</formula>
    </cfRule>
    <cfRule type="cellIs" dxfId="134" priority="156" operator="equal">
      <formula>"CANCELADO"</formula>
    </cfRule>
    <cfRule type="cellIs" dxfId="133" priority="157" operator="equal">
      <formula>"SIN CONTRATAR"</formula>
    </cfRule>
    <cfRule type="cellIs" dxfId="132" priority="158" operator="equal">
      <formula>"APLAZADO"</formula>
    </cfRule>
    <cfRule type="cellIs" dxfId="131" priority="159" operator="equal">
      <formula>"CONTRATADO"</formula>
    </cfRule>
  </conditionalFormatting>
  <conditionalFormatting sqref="S106">
    <cfRule type="cellIs" dxfId="130" priority="154" operator="equal">
      <formula>"Retirado PAA"</formula>
    </cfRule>
  </conditionalFormatting>
  <conditionalFormatting sqref="S108">
    <cfRule type="cellIs" dxfId="129" priority="149" operator="equal">
      <formula>"EN AJUSTE"</formula>
    </cfRule>
    <cfRule type="cellIs" dxfId="128" priority="150" operator="equal">
      <formula>"CANCELADO"</formula>
    </cfRule>
    <cfRule type="cellIs" dxfId="127" priority="151" operator="equal">
      <formula>"SIN CONTRATAR"</formula>
    </cfRule>
    <cfRule type="cellIs" dxfId="126" priority="152" operator="equal">
      <formula>"APLAZADO"</formula>
    </cfRule>
    <cfRule type="cellIs" dxfId="125" priority="153" operator="equal">
      <formula>"CONTRATADO"</formula>
    </cfRule>
  </conditionalFormatting>
  <conditionalFormatting sqref="S108">
    <cfRule type="cellIs" dxfId="124" priority="148" operator="equal">
      <formula>"Retirado PAA"</formula>
    </cfRule>
  </conditionalFormatting>
  <conditionalFormatting sqref="S109">
    <cfRule type="cellIs" dxfId="123" priority="143" operator="equal">
      <formula>"EN AJUSTE"</formula>
    </cfRule>
    <cfRule type="cellIs" dxfId="122" priority="144" operator="equal">
      <formula>"CANCELADO"</formula>
    </cfRule>
    <cfRule type="cellIs" dxfId="121" priority="145" operator="equal">
      <formula>"SIN CONTRATAR"</formula>
    </cfRule>
    <cfRule type="cellIs" dxfId="120" priority="146" operator="equal">
      <formula>"APLAZADO"</formula>
    </cfRule>
    <cfRule type="cellIs" dxfId="119" priority="147" operator="equal">
      <formula>"CONTRATADO"</formula>
    </cfRule>
  </conditionalFormatting>
  <conditionalFormatting sqref="S109">
    <cfRule type="cellIs" dxfId="118" priority="142" operator="equal">
      <formula>"Retirado PAA"</formula>
    </cfRule>
  </conditionalFormatting>
  <conditionalFormatting sqref="S110">
    <cfRule type="cellIs" dxfId="117" priority="137" operator="equal">
      <formula>"EN AJUSTE"</formula>
    </cfRule>
    <cfRule type="cellIs" dxfId="116" priority="138" operator="equal">
      <formula>"CANCELADO"</formula>
    </cfRule>
    <cfRule type="cellIs" dxfId="115" priority="139" operator="equal">
      <formula>"SIN CONTRATAR"</formula>
    </cfRule>
    <cfRule type="cellIs" dxfId="114" priority="140" operator="equal">
      <formula>"APLAZADO"</formula>
    </cfRule>
    <cfRule type="cellIs" dxfId="113" priority="141" operator="equal">
      <formula>"CONTRATADO"</formula>
    </cfRule>
  </conditionalFormatting>
  <conditionalFormatting sqref="S110">
    <cfRule type="cellIs" dxfId="112" priority="136" operator="equal">
      <formula>"Retirado PAA"</formula>
    </cfRule>
  </conditionalFormatting>
  <conditionalFormatting sqref="S100">
    <cfRule type="cellIs" dxfId="111" priority="131" operator="equal">
      <formula>"EN AJUSTE"</formula>
    </cfRule>
    <cfRule type="cellIs" dxfId="110" priority="132" operator="equal">
      <formula>"CANCELADO"</formula>
    </cfRule>
    <cfRule type="cellIs" dxfId="109" priority="133" operator="equal">
      <formula>"SIN CONTRATAR"</formula>
    </cfRule>
    <cfRule type="cellIs" dxfId="108" priority="134" operator="equal">
      <formula>"APLAZADO"</formula>
    </cfRule>
    <cfRule type="cellIs" dxfId="107" priority="135" operator="equal">
      <formula>"CONTRATADO"</formula>
    </cfRule>
  </conditionalFormatting>
  <conditionalFormatting sqref="S100">
    <cfRule type="cellIs" dxfId="106" priority="126" operator="equal">
      <formula>"EN AJUSTE"</formula>
    </cfRule>
    <cfRule type="cellIs" dxfId="105" priority="127" operator="equal">
      <formula>"CANCELADO"</formula>
    </cfRule>
    <cfRule type="cellIs" dxfId="104" priority="128" operator="equal">
      <formula>"SIN CONTRATAR"</formula>
    </cfRule>
    <cfRule type="cellIs" dxfId="103" priority="129" operator="equal">
      <formula>"APLAZADO"</formula>
    </cfRule>
    <cfRule type="cellIs" dxfId="102" priority="130" operator="equal">
      <formula>"CONTRATADO"</formula>
    </cfRule>
  </conditionalFormatting>
  <conditionalFormatting sqref="S100">
    <cfRule type="cellIs" dxfId="101" priority="125" operator="equal">
      <formula>"Retirado PAA"</formula>
    </cfRule>
  </conditionalFormatting>
  <conditionalFormatting sqref="S101">
    <cfRule type="cellIs" dxfId="100" priority="120" operator="equal">
      <formula>"EN AJUSTE"</formula>
    </cfRule>
    <cfRule type="cellIs" dxfId="99" priority="121" operator="equal">
      <formula>"CANCELADO"</formula>
    </cfRule>
    <cfRule type="cellIs" dxfId="98" priority="122" operator="equal">
      <formula>"SIN CONTRATAR"</formula>
    </cfRule>
    <cfRule type="cellIs" dxfId="97" priority="123" operator="equal">
      <formula>"APLAZADO"</formula>
    </cfRule>
    <cfRule type="cellIs" dxfId="96" priority="124" operator="equal">
      <formula>"CONTRATADO"</formula>
    </cfRule>
  </conditionalFormatting>
  <conditionalFormatting sqref="S101">
    <cfRule type="cellIs" dxfId="95" priority="115" operator="equal">
      <formula>"EN AJUSTE"</formula>
    </cfRule>
    <cfRule type="cellIs" dxfId="94" priority="116" operator="equal">
      <formula>"CANCELADO"</formula>
    </cfRule>
    <cfRule type="cellIs" dxfId="93" priority="117" operator="equal">
      <formula>"SIN CONTRATAR"</formula>
    </cfRule>
    <cfRule type="cellIs" dxfId="92" priority="118" operator="equal">
      <formula>"APLAZADO"</formula>
    </cfRule>
    <cfRule type="cellIs" dxfId="91" priority="119" operator="equal">
      <formula>"CONTRATADO"</formula>
    </cfRule>
  </conditionalFormatting>
  <conditionalFormatting sqref="S101">
    <cfRule type="cellIs" dxfId="90" priority="114" operator="equal">
      <formula>"Retirado PAA"</formula>
    </cfRule>
  </conditionalFormatting>
  <conditionalFormatting sqref="S74">
    <cfRule type="cellIs" dxfId="89" priority="109" operator="equal">
      <formula>"EN AJUSTE"</formula>
    </cfRule>
    <cfRule type="cellIs" dxfId="88" priority="110" operator="equal">
      <formula>"CANCELADO"</formula>
    </cfRule>
    <cfRule type="cellIs" dxfId="87" priority="111" operator="equal">
      <formula>"SIN CONTRATAR"</formula>
    </cfRule>
    <cfRule type="cellIs" dxfId="86" priority="112" operator="equal">
      <formula>"APLAZADO"</formula>
    </cfRule>
    <cfRule type="cellIs" dxfId="85" priority="113" operator="equal">
      <formula>"CONTRATADO"</formula>
    </cfRule>
  </conditionalFormatting>
  <conditionalFormatting sqref="S74">
    <cfRule type="cellIs" dxfId="84" priority="108" operator="equal">
      <formula>"Retirado PAA"</formula>
    </cfRule>
  </conditionalFormatting>
  <conditionalFormatting sqref="S74">
    <cfRule type="cellIs" dxfId="83" priority="107" operator="equal">
      <formula>"Retirado PAA"</formula>
    </cfRule>
  </conditionalFormatting>
  <conditionalFormatting sqref="S75">
    <cfRule type="cellIs" dxfId="82" priority="102" operator="equal">
      <formula>"EN AJUSTE"</formula>
    </cfRule>
    <cfRule type="cellIs" dxfId="81" priority="103" operator="equal">
      <formula>"CANCELADO"</formula>
    </cfRule>
    <cfRule type="cellIs" dxfId="80" priority="104" operator="equal">
      <formula>"SIN CONTRATAR"</formula>
    </cfRule>
    <cfRule type="cellIs" dxfId="79" priority="105" operator="equal">
      <formula>"APLAZADO"</formula>
    </cfRule>
    <cfRule type="cellIs" dxfId="78" priority="106" operator="equal">
      <formula>"CONTRATADO"</formula>
    </cfRule>
  </conditionalFormatting>
  <conditionalFormatting sqref="S75">
    <cfRule type="cellIs" dxfId="77" priority="101" operator="equal">
      <formula>"Retirado PAA"</formula>
    </cfRule>
  </conditionalFormatting>
  <conditionalFormatting sqref="S75">
    <cfRule type="cellIs" dxfId="76" priority="100" operator="equal">
      <formula>"Retirado PAA"</formula>
    </cfRule>
  </conditionalFormatting>
  <conditionalFormatting sqref="S77">
    <cfRule type="cellIs" dxfId="75" priority="95" operator="equal">
      <formula>"EN AJUSTE"</formula>
    </cfRule>
    <cfRule type="cellIs" dxfId="74" priority="96" operator="equal">
      <formula>"CANCELADO"</formula>
    </cfRule>
    <cfRule type="cellIs" dxfId="73" priority="97" operator="equal">
      <formula>"SIN CONTRATAR"</formula>
    </cfRule>
    <cfRule type="cellIs" dxfId="72" priority="98" operator="equal">
      <formula>"APLAZADO"</formula>
    </cfRule>
    <cfRule type="cellIs" dxfId="71" priority="99" operator="equal">
      <formula>"CONTRATADO"</formula>
    </cfRule>
  </conditionalFormatting>
  <conditionalFormatting sqref="S77">
    <cfRule type="cellIs" dxfId="70" priority="94" operator="equal">
      <formula>"Retirado PAA"</formula>
    </cfRule>
  </conditionalFormatting>
  <conditionalFormatting sqref="S77">
    <cfRule type="cellIs" dxfId="69" priority="93" operator="equal">
      <formula>"Retirado PAA"</formula>
    </cfRule>
  </conditionalFormatting>
  <conditionalFormatting sqref="S102">
    <cfRule type="cellIs" dxfId="68" priority="71" operator="equal">
      <formula>"EN AJUSTE"</formula>
    </cfRule>
    <cfRule type="cellIs" dxfId="67" priority="72" operator="equal">
      <formula>"CANCELADO"</formula>
    </cfRule>
    <cfRule type="cellIs" dxfId="66" priority="73" operator="equal">
      <formula>"SIN CONTRATAR"</formula>
    </cfRule>
    <cfRule type="cellIs" dxfId="65" priority="74" operator="equal">
      <formula>"APLAZADO"</formula>
    </cfRule>
    <cfRule type="cellIs" dxfId="64" priority="75" operator="equal">
      <formula>"CONTRATADO"</formula>
    </cfRule>
  </conditionalFormatting>
  <conditionalFormatting sqref="S102">
    <cfRule type="cellIs" dxfId="63" priority="66" operator="equal">
      <formula>"EN AJUSTE"</formula>
    </cfRule>
    <cfRule type="cellIs" dxfId="62" priority="67" operator="equal">
      <formula>"CANCELADO"</formula>
    </cfRule>
    <cfRule type="cellIs" dxfId="61" priority="68" operator="equal">
      <formula>"SIN CONTRATAR"</formula>
    </cfRule>
    <cfRule type="cellIs" dxfId="60" priority="69" operator="equal">
      <formula>"APLAZADO"</formula>
    </cfRule>
    <cfRule type="cellIs" dxfId="59" priority="70" operator="equal">
      <formula>"CONTRATADO"</formula>
    </cfRule>
  </conditionalFormatting>
  <conditionalFormatting sqref="S102">
    <cfRule type="cellIs" dxfId="58" priority="65" operator="equal">
      <formula>"Retirado PAA"</formula>
    </cfRule>
  </conditionalFormatting>
  <conditionalFormatting sqref="S49">
    <cfRule type="cellIs" dxfId="57" priority="60" operator="equal">
      <formula>"EN AJUSTE"</formula>
    </cfRule>
    <cfRule type="cellIs" dxfId="56" priority="61" operator="equal">
      <formula>"CANCELADO"</formula>
    </cfRule>
    <cfRule type="cellIs" dxfId="55" priority="62" operator="equal">
      <formula>"SIN CONTRATAR"</formula>
    </cfRule>
    <cfRule type="cellIs" dxfId="54" priority="63" operator="equal">
      <formula>"APLAZADO"</formula>
    </cfRule>
    <cfRule type="cellIs" dxfId="53" priority="64" operator="equal">
      <formula>"CONTRATADO"</formula>
    </cfRule>
  </conditionalFormatting>
  <conditionalFormatting sqref="S49">
    <cfRule type="cellIs" dxfId="52" priority="59" operator="equal">
      <formula>"Retirado PAA"</formula>
    </cfRule>
  </conditionalFormatting>
  <conditionalFormatting sqref="S49">
    <cfRule type="cellIs" dxfId="51" priority="58" operator="equal">
      <formula>"Retirado PAA"</formula>
    </cfRule>
  </conditionalFormatting>
  <conditionalFormatting sqref="S112">
    <cfRule type="cellIs" dxfId="50" priority="47" operator="equal">
      <formula>"EN AJUSTE"</formula>
    </cfRule>
    <cfRule type="cellIs" dxfId="49" priority="48" operator="equal">
      <formula>"CANCELADO"</formula>
    </cfRule>
    <cfRule type="cellIs" dxfId="48" priority="49" operator="equal">
      <formula>"SIN CONTRATAR"</formula>
    </cfRule>
    <cfRule type="cellIs" dxfId="47" priority="50" operator="equal">
      <formula>"APLAZADO"</formula>
    </cfRule>
    <cfRule type="cellIs" dxfId="46" priority="51" operator="equal">
      <formula>"CONTRATADO"</formula>
    </cfRule>
  </conditionalFormatting>
  <conditionalFormatting sqref="S112">
    <cfRule type="cellIs" dxfId="45" priority="46" operator="equal">
      <formula>"Retirado PAA"</formula>
    </cfRule>
  </conditionalFormatting>
  <conditionalFormatting sqref="T57">
    <cfRule type="cellIs" dxfId="44" priority="41" operator="equal">
      <formula>"EN AJUSTE"</formula>
    </cfRule>
    <cfRule type="cellIs" dxfId="43" priority="42" operator="equal">
      <formula>"CANCELADO"</formula>
    </cfRule>
    <cfRule type="cellIs" dxfId="42" priority="43" operator="equal">
      <formula>"SIN CONTRATAR"</formula>
    </cfRule>
    <cfRule type="cellIs" dxfId="41" priority="44" operator="equal">
      <formula>"APLAZADO"</formula>
    </cfRule>
    <cfRule type="cellIs" dxfId="40" priority="45" operator="equal">
      <formula>"CONTRATADO"</formula>
    </cfRule>
  </conditionalFormatting>
  <conditionalFormatting sqref="T57">
    <cfRule type="cellIs" dxfId="39" priority="36" operator="equal">
      <formula>"EN AJUSTE"</formula>
    </cfRule>
    <cfRule type="cellIs" dxfId="38" priority="37" operator="equal">
      <formula>"CANCELADO"</formula>
    </cfRule>
    <cfRule type="cellIs" dxfId="37" priority="38" operator="equal">
      <formula>"SIN CONTRATAR"</formula>
    </cfRule>
    <cfRule type="cellIs" dxfId="36" priority="39" operator="equal">
      <formula>"APLAZADO"</formula>
    </cfRule>
    <cfRule type="cellIs" dxfId="35" priority="40" operator="equal">
      <formula>"CONTRATADO"</formula>
    </cfRule>
  </conditionalFormatting>
  <conditionalFormatting sqref="T57">
    <cfRule type="cellIs" dxfId="34" priority="35" operator="equal">
      <formula>"Retirado PAA"</formula>
    </cfRule>
  </conditionalFormatting>
  <conditionalFormatting sqref="T74">
    <cfRule type="cellIs" dxfId="33" priority="30" operator="equal">
      <formula>"EN AJUSTE"</formula>
    </cfRule>
    <cfRule type="cellIs" dxfId="32" priority="31" operator="equal">
      <formula>"CANCELADO"</formula>
    </cfRule>
    <cfRule type="cellIs" dxfId="31" priority="32" operator="equal">
      <formula>"SIN CONTRATAR"</formula>
    </cfRule>
    <cfRule type="cellIs" dxfId="30" priority="33" operator="equal">
      <formula>"APLAZADO"</formula>
    </cfRule>
    <cfRule type="cellIs" dxfId="29" priority="34" operator="equal">
      <formula>"CONTRATADO"</formula>
    </cfRule>
  </conditionalFormatting>
  <conditionalFormatting sqref="T74">
    <cfRule type="cellIs" dxfId="28" priority="25" operator="equal">
      <formula>"EN AJUSTE"</formula>
    </cfRule>
    <cfRule type="cellIs" dxfId="27" priority="26" operator="equal">
      <formula>"CANCELADO"</formula>
    </cfRule>
    <cfRule type="cellIs" dxfId="26" priority="27" operator="equal">
      <formula>"SIN CONTRATAR"</formula>
    </cfRule>
    <cfRule type="cellIs" dxfId="25" priority="28" operator="equal">
      <formula>"APLAZADO"</formula>
    </cfRule>
    <cfRule type="cellIs" dxfId="24" priority="29" operator="equal">
      <formula>"CONTRATADO"</formula>
    </cfRule>
  </conditionalFormatting>
  <conditionalFormatting sqref="T74">
    <cfRule type="cellIs" dxfId="23" priority="24" operator="equal">
      <formula>"Retirado PAA"</formula>
    </cfRule>
  </conditionalFormatting>
  <conditionalFormatting sqref="S105">
    <cfRule type="cellIs" dxfId="22" priority="19" operator="equal">
      <formula>"EN AJUSTE"</formula>
    </cfRule>
    <cfRule type="cellIs" dxfId="21" priority="20" operator="equal">
      <formula>"CANCELADO"</formula>
    </cfRule>
    <cfRule type="cellIs" dxfId="20" priority="21" operator="equal">
      <formula>"SIN CONTRATAR"</formula>
    </cfRule>
    <cfRule type="cellIs" dxfId="19" priority="22" operator="equal">
      <formula>"APLAZADO"</formula>
    </cfRule>
    <cfRule type="cellIs" dxfId="18" priority="23" operator="equal">
      <formula>"CONTRATADO"</formula>
    </cfRule>
  </conditionalFormatting>
  <conditionalFormatting sqref="S105">
    <cfRule type="cellIs" dxfId="17" priority="18" operator="equal">
      <formula>"Retirado PAA"</formula>
    </cfRule>
  </conditionalFormatting>
  <conditionalFormatting sqref="S99">
    <cfRule type="cellIs" dxfId="16" priority="13" operator="equal">
      <formula>"EN AJUSTE"</formula>
    </cfRule>
    <cfRule type="cellIs" dxfId="15" priority="14" operator="equal">
      <formula>"CANCELADO"</formula>
    </cfRule>
    <cfRule type="cellIs" dxfId="14" priority="15" operator="equal">
      <formula>"SIN CONTRATAR"</formula>
    </cfRule>
    <cfRule type="cellIs" dxfId="13" priority="16" operator="equal">
      <formula>"APLAZADO"</formula>
    </cfRule>
    <cfRule type="cellIs" dxfId="12" priority="17" operator="equal">
      <formula>"CONTRATADO"</formula>
    </cfRule>
  </conditionalFormatting>
  <conditionalFormatting sqref="S99">
    <cfRule type="cellIs" dxfId="11" priority="8" operator="equal">
      <formula>"EN AJUSTE"</formula>
    </cfRule>
    <cfRule type="cellIs" dxfId="10" priority="9" operator="equal">
      <formula>"CANCELADO"</formula>
    </cfRule>
    <cfRule type="cellIs" dxfId="9" priority="10" operator="equal">
      <formula>"SIN CONTRATAR"</formula>
    </cfRule>
    <cfRule type="cellIs" dxfId="8" priority="11" operator="equal">
      <formula>"APLAZADO"</formula>
    </cfRule>
    <cfRule type="cellIs" dxfId="7" priority="12" operator="equal">
      <formula>"CONTRATADO"</formula>
    </cfRule>
  </conditionalFormatting>
  <conditionalFormatting sqref="S99">
    <cfRule type="cellIs" dxfId="6" priority="7" operator="equal">
      <formula>"Retirado PAA"</formula>
    </cfRule>
  </conditionalFormatting>
  <conditionalFormatting sqref="S107">
    <cfRule type="cellIs" dxfId="5" priority="2" operator="equal">
      <formula>"EN AJUSTE"</formula>
    </cfRule>
    <cfRule type="cellIs" dxfId="4" priority="3" operator="equal">
      <formula>"CANCELADO"</formula>
    </cfRule>
    <cfRule type="cellIs" dxfId="3" priority="4" operator="equal">
      <formula>"SIN CONTRATAR"</formula>
    </cfRule>
    <cfRule type="cellIs" dxfId="2" priority="5" operator="equal">
      <formula>"APLAZADO"</formula>
    </cfRule>
    <cfRule type="cellIs" dxfId="1" priority="6" operator="equal">
      <formula>"CONTRATADO"</formula>
    </cfRule>
  </conditionalFormatting>
  <conditionalFormatting sqref="S107">
    <cfRule type="cellIs" dxfId="0" priority="1" operator="equal">
      <formula>"Retirado PAA"</formula>
    </cfRule>
  </conditionalFormatting>
  <dataValidations count="1">
    <dataValidation type="list" allowBlank="1" showInputMessage="1" showErrorMessage="1" sqref="S7:S112">
      <formula1>"RETIRADO PAA, EN ESTUDIOS PREVIOS, EN AJUSTE, PUBLICADO, EN SUSCRIPCION DE CONTRATO, CONTRATADO, APLAZADO, SIN CONTRATAR, CANCELADO"</formula1>
    </dataValidation>
  </dataValidations>
  <hyperlinks>
    <hyperlink ref="R12" r:id="rId1"/>
    <hyperlink ref="R10" r:id="rId2"/>
    <hyperlink ref="R27" r:id="rId3"/>
    <hyperlink ref="R11" r:id="rId4"/>
    <hyperlink ref="R45" r:id="rId5"/>
    <hyperlink ref="R73" r:id="rId6"/>
    <hyperlink ref="R31" r:id="rId7"/>
    <hyperlink ref="R48" r:id="rId8"/>
    <hyperlink ref="R8" r:id="rId9"/>
    <hyperlink ref="R9" r:id="rId10"/>
    <hyperlink ref="R28" r:id="rId11"/>
    <hyperlink ref="R72" r:id="rId12"/>
    <hyperlink ref="R104" r:id="rId13"/>
    <hyperlink ref="R7" r:id="rId14"/>
    <hyperlink ref="R29" r:id="rId15"/>
    <hyperlink ref="R36" r:id="rId16"/>
    <hyperlink ref="R59" r:id="rId17"/>
    <hyperlink ref="R60" r:id="rId18"/>
    <hyperlink ref="R61" r:id="rId19"/>
    <hyperlink ref="R62" r:id="rId20"/>
    <hyperlink ref="R65" r:id="rId21"/>
    <hyperlink ref="R24" r:id="rId22"/>
    <hyperlink ref="R25" r:id="rId23"/>
    <hyperlink ref="R26" r:id="rId24"/>
    <hyperlink ref="R37" r:id="rId25"/>
    <hyperlink ref="R41" r:id="rId26"/>
    <hyperlink ref="R42" r:id="rId27"/>
    <hyperlink ref="R43" r:id="rId28"/>
    <hyperlink ref="R44" r:id="rId29"/>
    <hyperlink ref="R55" r:id="rId30"/>
    <hyperlink ref="R56" r:id="rId31"/>
    <hyperlink ref="R57" r:id="rId32"/>
    <hyperlink ref="R76" r:id="rId33"/>
    <hyperlink ref="R79" r:id="rId34"/>
    <hyperlink ref="R80" r:id="rId35"/>
    <hyperlink ref="R82" r:id="rId36"/>
    <hyperlink ref="R83" r:id="rId37"/>
    <hyperlink ref="R86" r:id="rId38"/>
    <hyperlink ref="R92" r:id="rId39"/>
    <hyperlink ref="R15" r:id="rId40"/>
    <hyperlink ref="R16" r:id="rId41"/>
    <hyperlink ref="R17" r:id="rId42"/>
    <hyperlink ref="R18" r:id="rId43"/>
    <hyperlink ref="R19" r:id="rId44"/>
    <hyperlink ref="R20" r:id="rId45"/>
    <hyperlink ref="R21" r:id="rId46"/>
    <hyperlink ref="R23" r:id="rId47"/>
    <hyperlink ref="R50" r:id="rId48"/>
    <hyperlink ref="R51" r:id="rId49"/>
    <hyperlink ref="R78" r:id="rId50"/>
    <hyperlink ref="R22" r:id="rId51"/>
    <hyperlink ref="R93" r:id="rId52"/>
    <hyperlink ref="R94" r:id="rId53"/>
    <hyperlink ref="R95" r:id="rId54"/>
    <hyperlink ref="R63" r:id="rId55"/>
    <hyperlink ref="R64" r:id="rId56"/>
    <hyperlink ref="R96" r:id="rId57"/>
    <hyperlink ref="R97" r:id="rId58"/>
    <hyperlink ref="R67" r:id="rId59"/>
    <hyperlink ref="R68" r:id="rId60"/>
    <hyperlink ref="R81" r:id="rId61"/>
    <hyperlink ref="R85" r:id="rId62"/>
    <hyperlink ref="R100" r:id="rId63"/>
    <hyperlink ref="R103" r:id="rId64"/>
    <hyperlink ref="R87" r:id="rId65"/>
    <hyperlink ref="R88" r:id="rId66"/>
    <hyperlink ref="R89" r:id="rId67"/>
    <hyperlink ref="R91" r:id="rId68"/>
    <hyperlink ref="R105" r:id="rId69"/>
    <hyperlink ref="R106" r:id="rId70"/>
    <hyperlink ref="R108" r:id="rId71"/>
    <hyperlink ref="R109" r:id="rId72"/>
    <hyperlink ref="R110" r:id="rId73"/>
    <hyperlink ref="R111" r:id="rId74"/>
    <hyperlink ref="R98" r:id="rId75"/>
    <hyperlink ref="R74" r:id="rId76"/>
    <hyperlink ref="R75" r:id="rId77"/>
    <hyperlink ref="R77" r:id="rId78"/>
    <hyperlink ref="R90" r:id="rId79"/>
    <hyperlink ref="R101" r:id="rId80"/>
    <hyperlink ref="R102" r:id="rId81"/>
    <hyperlink ref="R49" r:id="rId82" display="havelandia@colciencias.gov.co"/>
    <hyperlink ref="R112" r:id="rId83"/>
    <hyperlink ref="R99" r:id="rId84"/>
    <hyperlink ref="R107" r:id="rId85"/>
  </hyperlinks>
  <pageMargins left="0.31496062992125984" right="0.31496062992125984" top="0.74803149606299213" bottom="0.74803149606299213" header="0.31496062992125984" footer="0.31496062992125984"/>
  <pageSetup scale="37" orientation="landscape" r:id="rId86"/>
  <drawing r:id="rId8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SEGUIMIENTO PAA</vt:lpstr>
      <vt:lpstr>'SEGUIMIENTO PAA'!Área_de_impresión</vt:lpstr>
      <vt:lpstr>'SEGUIMIENTO PAA'!Títulos_a_imprimir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 PATRICIA PEDROZO MANTILLA</dc:creator>
  <cp:lastModifiedBy>REINEL MAURICIO CAMARGO MARGARITA</cp:lastModifiedBy>
  <cp:lastPrinted>2018-01-24T13:26:11Z</cp:lastPrinted>
  <dcterms:created xsi:type="dcterms:W3CDTF">2016-06-27T17:26:21Z</dcterms:created>
  <dcterms:modified xsi:type="dcterms:W3CDTF">2018-01-24T13:50:37Z</dcterms:modified>
</cp:coreProperties>
</file>