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mc:AlternateContent xmlns:mc="http://schemas.openxmlformats.org/markup-compatibility/2006">
    <mc:Choice Requires="x15">
      <x15ac:absPath xmlns:x15ac="http://schemas.microsoft.com/office/spreadsheetml/2010/11/ac" url="C:\Users\iaesguerra\Desktop\Archivos para publicar septiembre\"/>
    </mc:Choice>
  </mc:AlternateContent>
  <xr:revisionPtr revIDLastSave="0" documentId="8_{AF96AA77-C392-408F-8D3F-51232C9A28E0}" xr6:coauthVersionLast="47" xr6:coauthVersionMax="47" xr10:uidLastSave="{00000000-0000-0000-0000-000000000000}"/>
  <bookViews>
    <workbookView xWindow="-120" yWindow="-120" windowWidth="20730" windowHeight="11160" xr2:uid="{00000000-000D-0000-FFFF-FFFF00000000}"/>
  </bookViews>
  <sheets>
    <sheet name="Portada" sheetId="1" r:id="rId1"/>
    <sheet name="Seguimiento PEI 2023 -2026" sheetId="2" r:id="rId2"/>
    <sheet name="Seguimiento PAI 2023" sheetId="3" r:id="rId3"/>
    <sheet name="Control de Cambios" sheetId="4" r:id="rId4"/>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2">
      <go:sheetsCustomData xmlns:go="http://customooxmlschemas.google.com/" r:id="rId8" roundtripDataChecksum="UC0kYn70baw5yMeS8A0416kTcRHAFfxb2V9Ip1xD7XM="/>
    </ext>
  </extLst>
</workbook>
</file>

<file path=xl/calcChain.xml><?xml version="1.0" encoding="utf-8"?>
<calcChain xmlns="http://schemas.openxmlformats.org/spreadsheetml/2006/main">
  <c r="P20" i="2" l="1"/>
  <c r="P19" i="2"/>
  <c r="P18" i="2"/>
  <c r="Q18" i="2" s="1"/>
  <c r="O51" i="3"/>
  <c r="P51" i="3" s="1"/>
  <c r="O49" i="3"/>
  <c r="P49" i="3" s="1"/>
  <c r="O48" i="3"/>
  <c r="P48" i="3" s="1"/>
  <c r="O47" i="3"/>
  <c r="P47" i="3" s="1"/>
  <c r="O46" i="3"/>
  <c r="P46" i="3" s="1"/>
  <c r="O45" i="3"/>
  <c r="P45" i="3" s="1"/>
  <c r="O44" i="3"/>
  <c r="P44" i="3" s="1"/>
  <c r="O43" i="3"/>
  <c r="P43" i="3" s="1"/>
  <c r="Q12" i="2"/>
  <c r="O62" i="3" l="1"/>
  <c r="P62" i="3" s="1"/>
  <c r="O53" i="3"/>
  <c r="P53" i="3" s="1"/>
  <c r="O39" i="3"/>
  <c r="P39" i="3" s="1"/>
  <c r="O36" i="3"/>
  <c r="P36" i="3" s="1"/>
  <c r="O35" i="3"/>
  <c r="P35" i="3" s="1"/>
  <c r="O34" i="3"/>
  <c r="P34" i="3" s="1"/>
  <c r="O32" i="3"/>
  <c r="P32" i="3" s="1"/>
  <c r="O31" i="3"/>
  <c r="P31" i="3" s="1"/>
  <c r="O30" i="3"/>
  <c r="P30" i="3" s="1"/>
  <c r="O29" i="3"/>
  <c r="P29" i="3" s="1"/>
  <c r="O28" i="3"/>
  <c r="P28" i="3" s="1"/>
  <c r="O26" i="3"/>
  <c r="P26" i="3" s="1"/>
  <c r="O25" i="3"/>
  <c r="P25" i="3" s="1"/>
  <c r="O24" i="3"/>
  <c r="P24" i="3" s="1"/>
  <c r="O23" i="3"/>
  <c r="P23" i="3" s="1"/>
  <c r="O22" i="3"/>
  <c r="P22" i="3" s="1"/>
  <c r="O21" i="3"/>
  <c r="P21" i="3" s="1"/>
  <c r="O19" i="3"/>
  <c r="P19" i="3" s="1"/>
  <c r="O18" i="3"/>
  <c r="P18" i="3" s="1"/>
  <c r="O16" i="3"/>
  <c r="P16" i="3" s="1"/>
  <c r="O14" i="3"/>
  <c r="P14" i="3" s="1"/>
  <c r="O13" i="3"/>
  <c r="P13" i="3" s="1"/>
  <c r="O12" i="3"/>
  <c r="P12" i="3" s="1"/>
  <c r="O55" i="3"/>
  <c r="P55" i="3" s="1"/>
  <c r="K30" i="2"/>
  <c r="Q30" i="2" s="1"/>
  <c r="K28" i="2"/>
  <c r="K27" i="2"/>
  <c r="L27" i="2" s="1"/>
  <c r="K26" i="2"/>
  <c r="K25" i="2"/>
  <c r="K24" i="2"/>
  <c r="K23" i="2"/>
  <c r="K22" i="2"/>
  <c r="K21" i="2"/>
  <c r="K20" i="2"/>
  <c r="K19" i="2"/>
  <c r="K18" i="2"/>
  <c r="K17" i="2"/>
  <c r="K16" i="2"/>
  <c r="K15" i="2"/>
  <c r="K14" i="2"/>
  <c r="L14" i="2" s="1"/>
  <c r="K13" i="2"/>
  <c r="Q17" i="2" l="1"/>
  <c r="L17" i="2"/>
  <c r="Q23" i="2"/>
  <c r="L23" i="2"/>
  <c r="Q16" i="2"/>
  <c r="L16" i="2"/>
  <c r="Q20" i="2"/>
  <c r="L20" i="2"/>
  <c r="Q22" i="2"/>
  <c r="L22" i="2"/>
  <c r="Q13" i="2"/>
  <c r="L13" i="2"/>
  <c r="Q15" i="2"/>
  <c r="L15" i="2"/>
  <c r="Q19" i="2"/>
  <c r="L19" i="2"/>
  <c r="Q21" i="2"/>
  <c r="L21" i="2"/>
  <c r="Q25" i="2"/>
  <c r="L25" i="2"/>
  <c r="L28" i="2"/>
  <c r="Q28" i="2"/>
  <c r="Q14" i="2"/>
  <c r="L18" i="2"/>
  <c r="Q26" i="2"/>
  <c r="L26" i="2"/>
  <c r="Q24" i="2"/>
  <c r="L24" i="2"/>
  <c r="L30" i="2"/>
</calcChain>
</file>

<file path=xl/sharedStrings.xml><?xml version="1.0" encoding="utf-8"?>
<sst xmlns="http://schemas.openxmlformats.org/spreadsheetml/2006/main" count="427" uniqueCount="235">
  <si>
    <t>CÓDIGO: D101PR01F21</t>
  </si>
  <si>
    <t>FECHA: 2023-04-25</t>
  </si>
  <si>
    <t>VERSIÓN: 03</t>
  </si>
  <si>
    <t>SEGUIMIENTO TRIMESTRAL PLAN ESTRATÉGICO SECTORIAL E INSTITUCIONAL 2022-2026</t>
  </si>
  <si>
    <t>Plan Estratégico Sectorial e Institucional</t>
  </si>
  <si>
    <t>Observaciones de Seguimiento</t>
  </si>
  <si>
    <t>Análisis / Recomendación</t>
  </si>
  <si>
    <t>Objetivos Estratégicos</t>
  </si>
  <si>
    <t>Indicadores Estratégicos
(PND-PEI)</t>
  </si>
  <si>
    <t>Unidad de medida</t>
  </si>
  <si>
    <t>Tipo de indicador</t>
  </si>
  <si>
    <t>Tipo de acumulación</t>
  </si>
  <si>
    <t>Meta 2023</t>
  </si>
  <si>
    <t>Avance Trimestral 2023</t>
  </si>
  <si>
    <t>Resultado 2023</t>
  </si>
  <si>
    <t>% de avance de la meta 2023</t>
  </si>
  <si>
    <t>Meta 2024</t>
  </si>
  <si>
    <t>Meta 2025</t>
  </si>
  <si>
    <t>Meta 2026</t>
  </si>
  <si>
    <t>Meta Cuatrienio</t>
  </si>
  <si>
    <t>Avance Meta Cuatrienio</t>
  </si>
  <si>
    <t>I</t>
  </si>
  <si>
    <t>II</t>
  </si>
  <si>
    <t>III</t>
  </si>
  <si>
    <t>IV</t>
  </si>
  <si>
    <t>Adoptar enfoques de políticas públicas de investigación e innovación para resolver grandes desafíos sociales, económicos y ambientales del país</t>
  </si>
  <si>
    <t>Evaluaciones de resultados parciales de la implementación de nuevos enfoques de políticas públicas de investigación e innovación (Hojas de Ruta)</t>
  </si>
  <si>
    <t>Número</t>
  </si>
  <si>
    <t>Resultado</t>
  </si>
  <si>
    <t>Acumulado</t>
  </si>
  <si>
    <t>No aplica</t>
  </si>
  <si>
    <t>Prototipos de tecnologías para la soberanía alimentaria y el derecho a la alimentación en proceso de validación precomercial o comercial</t>
  </si>
  <si>
    <t>Producto</t>
  </si>
  <si>
    <t>Proyectos de CTeI apoyados para la transición energética, acceso y uso eficiente de la energía</t>
  </si>
  <si>
    <t xml:space="preserve">4
</t>
  </si>
  <si>
    <t>Proyectos de I+D+i apoyados para el desarrollo de biológicos, biotecnológicos, medicamentos, dispositivos, insumos, sistemas y servicios de atención en salud, terapias avanzadas y otras tecnologías en salud</t>
  </si>
  <si>
    <t>Alianzas apoyadas para el aprovechamiento del conocimiento, la conservación y el uso de la biodiversidad, sus bienes y servicios ecosistémicos</t>
  </si>
  <si>
    <t>Territorios en conflicto, transición y /o consolidación con programas o proyectos de Ciencia, Tecnología e Innovación que den respuesta a demandas sociales, productivas y/o ambientales desarrollados con actores locales</t>
  </si>
  <si>
    <t>Nuevas becas y nuevos créditos beca para la formación de doctores apoyadas por Minciencias y aliados</t>
  </si>
  <si>
    <t>Nuevas becas y nuevos créditos beca para la formación de maestrías apoyadas por Minciencias y aliados</t>
  </si>
  <si>
    <t>Nuevas estancias posdoctorales apoyadas por Minciencias y aliados</t>
  </si>
  <si>
    <t>Fortalecer la gobernanza del SNCTI y sus capacidades a través de las políticas públicas, planes y programas de CTeI</t>
  </si>
  <si>
    <t>Agenda de políticas y Plan de Evaluación de Políticas, planes y programas de CTeI desarrollados</t>
  </si>
  <si>
    <t>Porcentaje</t>
  </si>
  <si>
    <t>Flujo</t>
  </si>
  <si>
    <t xml:space="preserve">No aplica </t>
  </si>
  <si>
    <t>Avance en el seguimiento del desarrollo de las iniciativas normativas para fortalecer las capacidades de CTeI</t>
  </si>
  <si>
    <t xml:space="preserve">No Aplica </t>
  </si>
  <si>
    <t xml:space="preserve">Reducir las brechas territoriales, étnicas y de género en CTeI
</t>
  </si>
  <si>
    <t xml:space="preserve">Proyectos de investigación para el sector agropecuario en marcha </t>
  </si>
  <si>
    <t>Programas y proyectos de CTeI apoyados, orientados a la reducción de las brechas territoriales, étnicas y de género ejecutados o en ejecución</t>
  </si>
  <si>
    <t>Ejecución del presupuesto asignado al cumplimiento del acuerdo, mediante mecanismos de CTeI dirigidos a consejos comunitarios, organizaciones y otras formas y expresiones organizativas de las comunidades Negras, Afrocolombianas, Raizales y Palenqueras.</t>
  </si>
  <si>
    <t>Gestionar recursos para el SNCTI</t>
  </si>
  <si>
    <t>Participación de la inversión en Investigación y Desarrollo (I+D) frente al PIB</t>
  </si>
  <si>
    <t>Recursos gestionados para el SNCTI</t>
  </si>
  <si>
    <t>Fortalecer la institucionalidad del ministerio a través de la gestión del talento humano, la calidad y la innovación en la gestión pública</t>
  </si>
  <si>
    <t>Índice de desempeño Institucional</t>
  </si>
  <si>
    <t>Estar entre los 10 Primeros Lugares</t>
  </si>
  <si>
    <t>Estar entre los 7 Primeros Lugares</t>
  </si>
  <si>
    <t>Estar entre los 5 Primeros Lugares</t>
  </si>
  <si>
    <t>Estar entre los 3 Primeros Lugares</t>
  </si>
  <si>
    <t>Ajuste institucional del Sector de CTeI en el marco de las Misiones de investigación e innovación</t>
  </si>
  <si>
    <t>SEGUIMIENTO TRIMESTRAL PLAN DE ACCIÓN INSTITUCIONAL 2023</t>
  </si>
  <si>
    <t>Período de seguimiento: II trimestre de 2023</t>
  </si>
  <si>
    <t>Avance de Gestión</t>
  </si>
  <si>
    <t>Avance Físico</t>
  </si>
  <si>
    <t>Área Responsable</t>
  </si>
  <si>
    <t>Estrategia
(Programa Estratégico - GINA)</t>
  </si>
  <si>
    <t>Iniciativa</t>
  </si>
  <si>
    <t>Avance en la gestión II Trimestre de 2023</t>
  </si>
  <si>
    <t>Indicador Programático</t>
  </si>
  <si>
    <t>Meta Programática 2023</t>
  </si>
  <si>
    <t>Resultados trimestrales meta programática</t>
  </si>
  <si>
    <t>Avance de meta del Programa</t>
  </si>
  <si>
    <t>%  de cumplimiento de meta del indicador 2023</t>
  </si>
  <si>
    <t>Análisis Cualitativo de Indicador II Trimestre de 2023</t>
  </si>
  <si>
    <t>Meta T1</t>
  </si>
  <si>
    <t>Resultado T1</t>
  </si>
  <si>
    <t>Meta T2</t>
  </si>
  <si>
    <t>Resultado T2</t>
  </si>
  <si>
    <t>Meta T3</t>
  </si>
  <si>
    <t>Resultado T3</t>
  </si>
  <si>
    <t>Meta T4</t>
  </si>
  <si>
    <t>Resultado T4</t>
  </si>
  <si>
    <t>Adoptar enfoques de políticas públicas de investigación e innovación para resolver grandes desafíos sociales, económicos y ambientales del país
Fortalecer la gobernanza del SNCTI y sus capacidades a través de políticas públicas, planes y programas de CTeI</t>
  </si>
  <si>
    <t xml:space="preserve">
(PE1) Orientar el SNCTI mediante el diseño y evaluación de Políticas públicas en CTeI, la gestión de la gobernanza y del marco regulatorio del sector
</t>
  </si>
  <si>
    <t xml:space="preserve">Diseño y evaluación de políticas, planes  y programas de CTeI.
</t>
  </si>
  <si>
    <t xml:space="preserve">
Líder: Despacho del Ministerio
Corresponsables: 
Viceministerio de Conocimiento, Innovación y Productividad
Viceministerio de Talento y Apropiación del Conocimiento
Direcciones Técnicas</t>
  </si>
  <si>
    <t xml:space="preserve">Recopilación y análisis de información de avance en el desarrollo de las iniciativas normativas para fortalecer las capacidades de CTeI
</t>
  </si>
  <si>
    <r>
      <rPr>
        <b/>
        <sz val="12"/>
        <color theme="1"/>
        <rFont val="Arial Narrow"/>
        <family val="2"/>
      </rPr>
      <t>Recopilación y análisis de información de avance en el desarrollo de las iniciativas normativas para fortalecer las capacidades de CTeI -  Seguimiento al desarrollo de las iniciativas normativas para la CTeI.</t>
    </r>
    <r>
      <rPr>
        <sz val="12"/>
        <color theme="1"/>
        <rFont val="Arial Narrow"/>
        <family val="2"/>
      </rPr>
      <t xml:space="preserve">
Durante el Segundo Trimestre del 2023, se realizaron las siguientes actividades de seguimiento al desarrollo de las iniciativas normativas:
- Modificación del Decreto No. 1557 de 2022 (CODECTI)
Publicación en Página web respuestas a comentarios de los ciudadanos participantes: Se publica en página web el informe de observaciones y respuestas de los proyectos específicos de regulación, lo cual se puede evidenciar en el enlace: https://minciencias.gov.co/resultados-consultas-proyectos-normativos.
Emitir Proyecto de Regulación: Se emitió proyecto de regulación y se remitió a la Secretaría Jurídica de Presidencia de la República los cuales devolvieron el proyecto con observaciones, las mismas fueron remitidas por memorando interno 20230130078853 a la Directora (E) de Capacidades y Apropiación Social del Conocimiento con fecha 13 de junio de 2023. la OAJ se encuentra atenta a la resolución de los comentarios llevados a cabo por la citada entidad.
- Decreto Único Reglamentario (DUR)
Se tiene programado las actividades de publicación las cuales se efectuaran dentro del tercer trimestre de 2023 que corresponderían ha soportes borrador tanto de la memoria justificativa como del Decreto.
- Reglamentación del numeral 7, artículo 4 de la ley 1286 de 2009, Ciencia Abierta.
El Viceministerio de Talento y Apropiación Social del Conocimiento deberá informar a la OAJ en qué sentido se modifica la Agenda Regulatoria conforme a la Reglamentación del articulo 171 que señalo: DEMOCRATIZACIÓN DE LA CIENCIA A TRAVÉS DEL ACCESO A RESULTADOS DERIVADOS DE INVESTIGACIÓN FINANCIADA CON RECURSOS PÚBLICOS contemplado en el PLAN NACIONAL DE DESARROLLO que incluyo información sobre la necesidad divulgar los resultados de sus investigaciones y desarrollos tecnológicos y de innovación CIENCIA ABIERTA de tal forma que podría actualizarse este indicador ante la oficina de planeación.
- Modificación del Decreto No. 1437 de 2014 (reglamentación del FIS) 
Como fecha de inicio del proceso de consulta pública en la Agenda Regulatoria se indicó el mes de octubre de 2023; razón por la cual, la dependencia técnica que lidera el tema, esto es el Viceministerio de Conocimiento, Innovación y Productividad se encuentra realizando las actividades tendientes a la elaboración del borrador de la memoria justificativa y su respectivo articulado para ser revisado por parte de la Oficina Asesora Jurídica como lo indica el procedimiento interno con código A205PR02</t>
    </r>
    <r>
      <rPr>
        <b/>
        <sz val="12"/>
        <color theme="1"/>
        <rFont val="Arial Narrow"/>
        <family val="2"/>
      </rPr>
      <t xml:space="preserve">
Diseño y evaluación de políticas, planes y programas de CTeI - PPICAT - Actualización y fortalecimiento interministerial del documento PPICAT al nuevo Plan Nacional de Desarrollo y gestión para su aprobación
</t>
    </r>
    <r>
      <rPr>
        <sz val="12"/>
        <color theme="1"/>
        <rFont val="Arial Narrow"/>
        <family val="2"/>
      </rPr>
      <t>Se gestiona ante el despacho ministerial la programación de la sesión de reanudación de la Mesa Técnica Interministerial para la Político Pública de Conocimientos Ancestrales y Tradicionales, para lo cual se prepara el modelo de carta de invitación a los ministros firmada por la ministra Olaya, la agenda de la misma, la presentación para la jornada y la última versión del documento de la PPICAT borrador, que inicialmente quedó programada para el 4 de julio, la cual fue aplazada por el despacho. Se adelanta jornada de articulación con la Secretaria de CTeI del DNP para dar a conocer los avances en el desarrollo de esta política.</t>
    </r>
  </si>
  <si>
    <r>
      <rPr>
        <sz val="12"/>
        <color rgb="FF000000"/>
        <rFont val="Arial Narrow"/>
        <family val="2"/>
      </rPr>
      <t>Diseño de hojas de ruta para las misiones</t>
    </r>
    <r>
      <rPr>
        <sz val="12"/>
        <color rgb="FF000000"/>
        <rFont val="Arial Narrow"/>
        <family val="2"/>
      </rPr>
      <t xml:space="preserve">
</t>
    </r>
  </si>
  <si>
    <t>Hojas de ruta diseñadas para abordar políticas de investigación e innovación orientadas por misiones en el país.</t>
  </si>
  <si>
    <t xml:space="preserve">(PE2) Gestionar la financiación del SNCTI
</t>
  </si>
  <si>
    <t>Gestión de otras fuentes de financiación para la CTeI</t>
  </si>
  <si>
    <t xml:space="preserve">Líder: Dirección de Gestión de Recursos de la CTeI
Corresponsables: Direcciones técnicas
Viceministerios </t>
  </si>
  <si>
    <t xml:space="preserve">Gestión de la Secretaría Técnica del OCAD de la  CTeI del SGR </t>
  </si>
  <si>
    <t>Aprobación de recursos de la Asignación CTeI del SGR</t>
  </si>
  <si>
    <t>Fortalecer la gobernanza del SNCTI y sus capacidades a través de políticas públicas, planes y  programas de CTeI
Reducir las brechas territoriales, diferenciales y participativas en CTeI</t>
  </si>
  <si>
    <r>
      <rPr>
        <sz val="12"/>
        <color theme="1"/>
        <rFont val="Arial Narrow"/>
        <family val="2"/>
      </rPr>
      <t xml:space="preserve">(PE3) Incrementar las vocaciones científicas en la población infantil y juvenil, la formación de alto nivel en CTeI, y el fomento a la vinculación del capital humano en el SNCTI; para contribuir a la sostenibilidad ambiental, económica y al bienestar social
</t>
    </r>
    <r>
      <rPr>
        <b/>
        <sz val="12"/>
        <color rgb="FF00B050"/>
        <rFont val="Arial Narrow"/>
        <family val="2"/>
      </rPr>
      <t xml:space="preserve"> </t>
    </r>
  </si>
  <si>
    <t>Ondas</t>
  </si>
  <si>
    <t xml:space="preserve">Niñas, niños y adolescentes apoyados en su vocación científica  </t>
  </si>
  <si>
    <t xml:space="preserve">Líder: Dirección de Vocaciones y Formación
Corresponsable: Dirección de Gestión de Recursos de la CTeI
</t>
  </si>
  <si>
    <t xml:space="preserve">Jóvenes Investigadores e Innovadores </t>
  </si>
  <si>
    <t xml:space="preserve">Jóvenes Investigadores e Innovadores apoyados en su vocación científica  </t>
  </si>
  <si>
    <t>Formación de alto nivel</t>
  </si>
  <si>
    <t>Adoptar enfoques de políticas públicas de investigación e innovación para resolver grandes desafíos sociales, económicos y ambientales del país
Fortalecer la gobernanza del SNCTI y sus capacidades a través de políticas públicas, planes y  programas de CTeI</t>
  </si>
  <si>
    <t>(PE4) Fomentar la capacidad de generación de conocimiento científico y tecnológico, el reconocimiento, el fortalecimiento de la infraestructura científica y tecnológica, de los actores del SNCTI y las capacidades de las Instituciones Generadoras de Conocimiento y de las entidades de soporte para aumentar la calidad e impacto del conocimiento en la sociedad</t>
  </si>
  <si>
    <t>Incrementar la capacidad de generación de conocimiento científico y tecnológico</t>
  </si>
  <si>
    <r>
      <rPr>
        <b/>
        <sz val="12"/>
        <color theme="1"/>
        <rFont val="Arial Narrow"/>
        <family val="2"/>
      </rPr>
      <t xml:space="preserve">1. Mecanismo financiación Ciencias Fundamentales
</t>
    </r>
    <r>
      <rPr>
        <sz val="12"/>
        <color theme="1"/>
        <rFont val="Arial Narrow"/>
        <family val="2"/>
      </rPr>
      <t xml:space="preserve">Durante el segundo trimestre del 2023, La meta del indicador para este periodo de reporte es uno.  Se llevaron a cabo las siguientes actividades:
 Se Logró la Publicación de los términos de referencia a fecha 30 de marzo con cierre a 8 de junio y  Se atendieron las 256 solicitudes de preguntas sobre los términos de la convocatoria.
Como resultado del avance para el cumplimiento final del indicador, el avance de este periodo se sustenta en:
Términos firmados y publicados del mecanismo de convocatoria No. 937 de Investigación fundamental, fecha de apertura el 30 de marzo de 2023 con cierre al 8 de junio de 2023, para el registro de propuestas de investigación. y  Preguntas y respuestas frecuentes mecanismos de investigación fundamental
</t>
    </r>
    <r>
      <rPr>
        <b/>
        <sz val="12"/>
        <color theme="1"/>
        <rFont val="Arial Narrow"/>
        <family val="2"/>
      </rPr>
      <t xml:space="preserve">2. Fortalecimiento y dinamización de actores reconocidos.
</t>
    </r>
    <r>
      <rPr>
        <sz val="12"/>
        <color theme="1"/>
        <rFont val="Arial Narrow"/>
        <family val="2"/>
      </rPr>
      <t>Se realizaron las siguientes actividades:</t>
    </r>
    <r>
      <rPr>
        <b/>
        <sz val="12"/>
        <color theme="1"/>
        <rFont val="Arial Narrow"/>
        <family val="2"/>
      </rPr>
      <t xml:space="preserve">
</t>
    </r>
    <r>
      <rPr>
        <sz val="12"/>
        <color theme="1"/>
        <rFont val="Arial Narrow"/>
        <family val="2"/>
      </rPr>
      <t xml:space="preserve">Presentación a las áreas que lideran Reconocimiento de Actores de Minciencias (Dirección de Ciencia, Dirección de Capacidades y Divulgación de la CTeI y la Dirección de Desarrollo tecnológico e Innovación (25/04/2023) y (10/05/2023).
Envío de borrador de la invitación a comentarios de las direcciones (Dirección de Ciencia, Dirección de Capacidades y Divulgación de la CTeI y la Dirección de Desarrollo tecnológico e Innovación) (25/04/2023).
Se elabora una herramienta para iniciar mesas de co-creación con los actores reconocidos por Ministerio (26/04/2023).
Se fortaleció el documento técnico con las observaciones realizadas por las diferentes áreas y reuniones llevadas a cabo.
Se asiste a la reunión con la Señora Ministra y las mesas de trabajo, técnico, directivo y financiero en las que se expone el avance de la propuesta de la invitación a presentar propuesta y las particularidades de esta (18/05/2023).
Se realizo la primera mesa de co-creación con los centros de innovación y productividad reconocidos para una primera articulación entre estos actores. (30/05/2023)
Se realizaron mesas técnicas con el área jurídica del ministerio para fortalecer la estrategia con las observaciones realizadas por esta área. (01/06/2023)
Se realizo una mesa técnica con la viceministra (e) y el área jurídica. (07/06/2023)
Reunión de exposición acerca de la estrategia con la viceministra y la Dirección de Ciencia (23/06/2023)
Estrategia de articulación actores reconocidos Dirección de Ciencia y Dirección Desarrollo Tecnológico e Innovación. (30/06/2023)
</t>
    </r>
    <r>
      <rPr>
        <b/>
        <sz val="12"/>
        <color theme="1"/>
        <rFont val="Arial Narrow"/>
        <family val="2"/>
      </rPr>
      <t xml:space="preserve">3. Avance en la gestión y cooperación regional y subregional con actores locales, nacionales o internacionales para el desarrollo de ACTI
</t>
    </r>
    <r>
      <rPr>
        <sz val="12"/>
        <color theme="1"/>
        <rFont val="Arial Narrow"/>
        <family val="2"/>
      </rPr>
      <t>Con el propósito de ampliar la estrategia el componente de Datos de Investigación y articular acciones con redes internacionales de Gestión de Datos de Investigación, se tiene previsto avanzar en la participación a la Research Data Alliance (RDA), contribuyendo con las estrategias de compartir datos de investigación de acuerdo con la Política Nacional de Ciencia Abierta. RDA es la iniciativa impulsada en 2013 por la Comisión Europea, la Fundación Nacional de Ciencias del Gobierno de los Estados Unidos y el Instituto Nacional de Estándares y Tecnología, y el Departamento de Innovación del Gobierno de Australia con el objetivo de construir la infraestructura social y técnica para permitir el intercambio abierto y la reutilización de datos.</t>
    </r>
  </si>
  <si>
    <t>Alianzas y/o redes apoyadas para la generación de nuevo conocimiento, desarrollo tecnológico y fortalecimiento de actores en el marco de los retos definidos desde las Políticas Orientadas por Misiones de MinCiencias</t>
  </si>
  <si>
    <t>Dirección de Capacidades y Apropiación del Conocimiento
Dirección de Ciencia
Dirección de Desarrollo Tecnológico e Innovación</t>
  </si>
  <si>
    <t xml:space="preserve">Servicios de asistencia técnica a los actores de los sistemas territoriales de CTeI
Servicios de coordinación institucional
 Brindar asesoría técnica para la planeación regional en CTeI
Formulación, evaluación e implementación de políticas públicas territoriales en CTeI
</t>
  </si>
  <si>
    <r>
      <rPr>
        <b/>
        <sz val="12"/>
        <color theme="1"/>
        <rFont val="Arial Narrow"/>
        <family val="2"/>
      </rPr>
      <t xml:space="preserve">
Servicios de asistencia técnica a los actores de los sistemas territoriales de CTeI - Concluir diseño de estrategia Democratización y Territorialización de la Ciencia
</t>
    </r>
    <r>
      <rPr>
        <sz val="12"/>
        <color theme="1"/>
        <rFont val="Arial Narrow"/>
        <family val="2"/>
      </rPr>
      <t xml:space="preserve">Con corte al segundo trimestre de 2023, concluyó con el diseño de la "Estrategia de Enlaces territoriales de Ciencia, Tecnología e Innovación en Colombia". El documento presenta antecedentes frente a estrategias de territorialización de entidades del orden nacional así como las funciones, ruta de implementación, cronograma, presupuesto y resultados esperados para el período 2023-2026. El objetivo general de la propuesta es "Desarrollar capacidades territoriales en generación, uso, apropiación del conocimiento y tecnología en los Ecosistemas Territoriales de CTeI, con el propósito de responder eficazmente a sus demandas sociales, productivas y ambientales". Adicionalmente, se desarrolló el proceso de convocatoria en el país para contratar a los 13 enlaces territoriales que llevarán a cabo el desarrollo de la iniciativa. Se prevé que para la primera semana del mes de agosto los enlaces ya estén vinculados y desarrollando actividades. Se presenta el documento que contiene la información divulgada del proceso de convocatoria, así como el informe de los resultados obtenidos en dicho proceso a la fecha.
</t>
    </r>
    <r>
      <rPr>
        <b/>
        <sz val="12"/>
        <color theme="1"/>
        <rFont val="Arial Narrow"/>
        <family val="2"/>
      </rPr>
      <t xml:space="preserve">Servicios de coordinación institucional - Diseñar e implementar Guías y orientaciones para los encuentros territoriales
</t>
    </r>
    <r>
      <rPr>
        <sz val="12"/>
        <color theme="1"/>
        <rFont val="Arial Narrow"/>
        <family val="2"/>
      </rPr>
      <t xml:space="preserve">Teniendo en cuenta los ajustes en la planeación estratégica a partir de recomendaciones y mesas de concertación con la alta dirección, el avance en este entregable se ha afectado. Se ha replanteado el alcance de esta actividad y su cronograma de implementación.  A la fecha no se ha iniciado con la ejecución de los recursos.
</t>
    </r>
    <r>
      <rPr>
        <b/>
        <sz val="12"/>
        <color theme="1"/>
        <rFont val="Arial Narrow"/>
        <family val="2"/>
      </rPr>
      <t xml:space="preserve">Brindar asesoría técnica para la planeación regional en CTeI - Impulsar la reglamentación y adopción del Decreto CODECTI: Guías, documento de reglamento
</t>
    </r>
    <r>
      <rPr>
        <sz val="12"/>
        <color theme="1"/>
        <rFont val="Arial Narrow"/>
        <family val="2"/>
      </rPr>
      <t xml:space="preserve">Con corte al segundo trimestre de 2023, el equipo de Capacidades Territoriales de la Dirección de Capacidades y Apropiación del Conocimiento, implementó una  propuesta para brindar asesoría técnica para la planeación regional en Ciencia, Tecnología e Innovación (CTeI). Dicha propuesta se titula KIT TERRITORIAL PARA LA CTeI EN LOS TERRITORIOS y se encuentra en estado de consolidación.
El Kit Territorial en Ciencia, Tecnología e Innovación, se compone de documentos, lineamientos, piezas y recursos en formatos impresos y digitales, así como transmedia, que desempeñarán un papel fundamental en el fortalecimiento de capacidades para llevar al territorio la oferta ministerial, además de brindar herramientas para la apropiación, gestión y gobernanza de la CTeI en los diversos sectores donde Minciencias tiene incidencia, haciendo énfasis en esos lugares que históricamente han tenido baja participación en ciencia. Este proyecto del Kit Territorial en Ciencia, Tecnología, contempla el diseño, entrega y divulgación de herramientas indispensables para la adopción de lineamientos de política pública en CTeI, así como recursos pedagógicos sobre las Políticas Orientadas por Misiones (POM), Ciencia Abierta y otros aspectos relevantes. 
Entre los temas relevantes que debe contener el kit, desde el diagnóstico de las necesidades del territorio, así como la articulación con Direcciones y equipos claves de Minciencias, hemos identificado las siguientes líneas temáticas: 1. Adopción del nuevo decreto Codecti; 2. Funciones de los delegados de Minciencias ante los Consejos Departamentales de Ciencia, Tecnología e Innovación; 3. ABC para la gobernanza de la CTeI; 3. Piezas para la apropiación social del conocimiento; 4. Políticas y lineamientos de Ciencia abierta; 5. Contenidos de Vocaciones (aprendizajes significativos de ONDAS); 6. Narrativas transmedia desde Divulgación Científica, así como otras que se irán mapeando en el consenso con las dependencias de Minciencias que han manifestado su interés de vincularse a esta gran apuesta para territorializar la CTeI. 
Se adjunta en GINA los avances de esta estrategia:
Propuesta técnica Kit Territorial.
Cartilla Nuevo Decreto Codecti (en construcción a la espera del Decreto final)
Guía para delegados de Minciencias en los Consejos Departamentales de Ciencia, Tecnología e Innovación (Codecti)
</t>
    </r>
    <r>
      <rPr>
        <b/>
        <sz val="12"/>
        <color theme="1"/>
        <rFont val="Arial Narrow"/>
        <family val="2"/>
      </rPr>
      <t xml:space="preserve">
Formulación, evaluación e implementación de políticas públicas territoriales en CTeI - Diseñar, implementar y fortalecer comunidades y redes de aprendizaje territoriales, nacionales e internacionales en asesoría y acompañamiento
</t>
    </r>
    <r>
      <rPr>
        <sz val="12"/>
        <color theme="1"/>
        <rFont val="Arial Narrow"/>
        <family val="2"/>
      </rPr>
      <t>Teniendo en cuenta los ajustes en la planeación estratégica a partir de recomendaciones y mesas de concertación con la alta dirección, el avance en este entregable se ha afectado. Se ha replanteado el alcance de esta actividad y su cronograma de implementación.</t>
    </r>
  </si>
  <si>
    <t>Estrategias de territorialización y democratización de la CTeI implementadas</t>
  </si>
  <si>
    <t>Avance en el desarrollo de biológicos y tecnologías de salud</t>
  </si>
  <si>
    <t>Líder: Viceministerio de Conocimiento, Innovación y Productividad
Corresponsable: Dirección de Ciencia</t>
  </si>
  <si>
    <t>(PE5) Mejorar las capacidades para la transferencia de conocimiento y tecnología, con el fin de incrementar los niveles de productividad del país aportando a la reindustrialización en los retos priorizados</t>
  </si>
  <si>
    <t>Gestión de Tecnologías</t>
  </si>
  <si>
    <t>Líder: Dirección de Gestión de Recursos CTeI
Corresponsables: Direcciones técnicas.</t>
  </si>
  <si>
    <t>Desarrollo, adopción y adaptación de tecnologías</t>
  </si>
  <si>
    <t>Beneficios Tributarios</t>
  </si>
  <si>
    <r>
      <rPr>
        <b/>
        <sz val="12"/>
        <color theme="1"/>
        <rFont val="Arial Narrow"/>
        <family val="2"/>
      </rPr>
      <t>Socialización del documento de reglamentación con base a lo aprobado en la ley 2277 de la Reforma Tributaria y de las convocatorias de Beneficios Tributarios</t>
    </r>
    <r>
      <rPr>
        <sz val="12"/>
        <color theme="1"/>
        <rFont val="Arial Narrow"/>
        <family val="2"/>
      </rPr>
      <t xml:space="preserve">
A lo largo del segundo trimestre se trabajó en el documento de tipologías, los acuerdos de donación, cupo, criterios y condiciones y términos de referencia, lo anterior, con el fin de dar apertura a la convocatoria de inversión en Ciencia Tecnología e Innovación. Pero a pesar del trabajo que se ha realizado desde el programa, a la fecha no se ha aprobado por parte del CONFIS el cupo para los Beneficios Tributarios como lo establece el Estatuto Tributarios. Es por esta razón, que los acuerdos se encuentran pendientes de aprobación, lo cual quiere decir que el documento de tipologías al igual que la convocatoria se encuentran sin avances. Se anexa la tercera mesa técnica con los consejeros del CNBT para avanzar en la revisión del documento, resolver dudas y comentarios. Lo anterior, con el fin de avanzar y cuando se lleve a cabo el CNBT se apruebe el documento y el mismo sea socializado lo más pronto posible con el consejo, el Ministerio de Ciencias, Tecnología e Innovación y ciudadanía para dar apertura a la convocatoria de inversión.</t>
    </r>
  </si>
  <si>
    <t>Tecnologías basadas en I+D+I apoyadas para la explotación comercial, que permitan incrementar los niveles de innovación y productividad del país</t>
  </si>
  <si>
    <t>Creación y fortalecimiento de organizaciones del SNCTI que actúen en la interfase entre la generación de conocimiento y la innovación de alto impacto</t>
  </si>
  <si>
    <t>Programas y proyectos apoyados entre el sector productivo y actores del SNCTI para fomentar el desarrollo tecnológico y la innovación en el territorio nacional asociados a los retos en el marco de las POM</t>
  </si>
  <si>
    <t xml:space="preserve">  Avances en la implementación de las acciones Minciencias del Plan Marco de Implementación (PMI)</t>
  </si>
  <si>
    <t>Avance frente a la implementación de mecanismos que incentivan el desarrollo, adopción y adaptación de tecnologías</t>
  </si>
  <si>
    <t>Líder: Despacho del Ministerio
Corresponsables: Dirección de Ciencia
Dirección de Gestión de Recursos</t>
  </si>
  <si>
    <t xml:space="preserve">Reducir las brechas territoriales, étnicas y de género en CTeI </t>
  </si>
  <si>
    <t>(PE6) Mejorar la comunicación pública y divulgación de la CTeI, para promover proyectos, estrategias comunicativas, pedagógicas y divulgativa de alto impacto, con el objetivo de incentivar; estimular; promover modelos
abiertos y participativos de CTeI.</t>
  </si>
  <si>
    <t>Adecuación de programas o iniciativas con el enfoque diferencial – Mesa de Concertación Indígenas</t>
  </si>
  <si>
    <t>Líder: Dirección de Capacidades y Apropiación del Conocimiento
Corresponsables: Direcciones Técnicas
Dirección de Gestión de Recursos CTeI</t>
  </si>
  <si>
    <t>Contenidos audiovisuales y digitales multiformato
Lineamientos técnicos y conceptuales para el fomento de la comunicación pública y divulgación de la CTeI
Producir espacios de valor con enfoque en CTeI
Posicionamiento de marca</t>
  </si>
  <si>
    <t>Productos de divulgación científica y comunicación pública de la Ciencia que acerquen el conocimiento científico a la población y permitan cerrar brechas territoriales.</t>
  </si>
  <si>
    <t xml:space="preserve">Adoptar enfoques de políticas públicas de investigación e innovación para resolver grandes desafíos sociales, económicos y ambientales del país
Reducir las brechas territoriales, étnicas y de género en CTeI </t>
  </si>
  <si>
    <t>(PE7) Promover y fortalecer procesos de apropiación social del conocimiento y la innovación social en el territorio</t>
  </si>
  <si>
    <t xml:space="preserve">
1. Activaciones regionales
2. Estrategia de Ciencia Abierta  - Red Colombiana de Información Científica
3. Estrategias para el desarrollo de las políticas públicas de Apropiación Social del Conocimiento</t>
  </si>
  <si>
    <r>
      <rPr>
        <b/>
        <sz val="12"/>
        <color rgb="FF000000"/>
        <rFont val="Arial Narrow"/>
        <family val="2"/>
      </rPr>
      <t xml:space="preserve">Fortalecer Centros de Ciencia mediante el pilotaje de los instrumentos que hacen parte de la Caja de Herramientas para la Apropiación Social del Conocimiento
</t>
    </r>
    <r>
      <rPr>
        <sz val="12"/>
        <color rgb="FF000000"/>
        <rFont val="Arial Narrow"/>
        <family val="2"/>
      </rPr>
      <t xml:space="preserve">1. Fortalecer Centros de Ciencia mediante el pilotaje de los instrumentos que hacen parte de la Caja de Herramientas para la Apropiación Social del Conocimiento: se elaboraron los lineamientos finales y especificaciones técnicas del mecanismo para el fortalecimiento de centros de ciencia el cual tiene como objetivo general “Conformar un listado de tres (3) propuestas de proyectos elegibles que contribuyan al fortalecimiento Centros de Ciencia reconocidos con resolución vigente al cierre de la presente convocatoria, que promuevan el fortalecimiento de redes regionales para favorecer los procesos de Apropiación Social del Conocimiento.”
2. Diseño, pilotaje de instrumento de ASC para el sector de las pequeñas y medianas empresas: se entregó ficha de diseño del instrumento a la DGR para proceder al diseño del mecanismo específico para seleccionar y financiar el fortalecimiento de pequeñas y medianas empresas.
3. Experiencias fortalecidas con apropiación social del conocimiento repotenciadas: se continuó con el proceso de construcción de la ficha de caracterización del instrumento en el que se diligenciaron los aspectos relacionados con: antecedentes, problemática a resolver, objetivos, alcance, descripción del instrumento e indicadores.  El documento se encuentra en revisión por parte de la DGR.
</t>
    </r>
    <r>
      <rPr>
        <b/>
        <sz val="12"/>
        <color rgb="FF000000"/>
        <rFont val="Arial Narrow"/>
        <family val="2"/>
      </rPr>
      <t>Avance en el desarrollo de estrategias para fortalecimiento de los repositorios institucionales del paí</t>
    </r>
    <r>
      <rPr>
        <sz val="12"/>
        <color rgb="FF000000"/>
        <rFont val="Arial Narrow"/>
        <family val="2"/>
      </rPr>
      <t xml:space="preserve">s
De acuerdo con la Política Nacional de Ciencia Abierta 2022-2031, se consideran una serie de acciones estratégicas en las que debe trabajar el Ministerio para generar condiciones habilitantes para su desarrollo, teniendo en cuenta los principios de equidad e inclusión para avanzar hacia procesos de crecimiento, desarrollo, sostenibilidad, inclusión y democratización; demostrando que la ciencia es un bien público que democratiza los saberes como una oportunidad de transformación social del país.
A partir de esto, para el segundo trimestre de 2023 se realizaron los avances en las acciones relacionadas con el fortalecimiento y acompañamiento a 7 instituciones vinculadas y en proceso de vinculación. Así como también el avance en la articulación con LA Referencia, teniendo en cuenta que la Red Colombiana de Información Científica es el nodo nacional para participar en iniciativas internacionales de acceso abierta.
Por ultimo se hace entrega de la metodología que se tendrá en cuenta para la construcción del plan de preservación del patrimonio científico documental de Ministerio, el cual tiene el propósito de garantizar el acceso a largo plazo de los resultados de investigación financiados con recursos públicos.
</t>
    </r>
    <r>
      <rPr>
        <b/>
        <sz val="12"/>
        <color rgb="FF000000"/>
        <rFont val="Arial Narrow"/>
        <family val="2"/>
      </rPr>
      <t xml:space="preserve">Desarrollar la estrategia de socialización y posicionamiento de la Apropiación Social del Conocimiento
</t>
    </r>
    <r>
      <rPr>
        <sz val="12"/>
        <color rgb="FF000000"/>
        <rFont val="Arial Narrow"/>
        <family val="2"/>
      </rPr>
      <t xml:space="preserve">- Informe de avance de la implementación de la estrategia de socialización - Reporte de Gestión - 2do. Trimestre
- Avance convenio de cooperación para el diseño de nuevas herramientas para la Caja de Herramientas de Apropiación Social del Conocimiento
- Descripción de las acciones realizadas y los resultados obtenidos para la gestión de la 2da cohorte del diplomado
- Descripción de los productos, cronograma y plan de trabajo para la evaluación de Unidades de Apropiación Social del Conocimiento en IES
</t>
    </r>
    <r>
      <rPr>
        <b/>
        <sz val="12"/>
        <color rgb="FF000000"/>
        <rFont val="Arial Narrow"/>
        <family val="2"/>
      </rPr>
      <t xml:space="preserve">Diseñar la estrategia de socialización y sensibilización de la política de Ciencia Abierta
</t>
    </r>
    <r>
      <rPr>
        <sz val="12"/>
        <color rgb="FF000000"/>
        <rFont val="Arial Narrow"/>
        <family val="2"/>
      </rPr>
      <t xml:space="preserve">Se presenta el avance de la estrategia de socialización de la Política y Lineamientos de Ciencia Abierta donde se especifica dos jornadas de participación en un evento nacional y un evento internacional y la metodología para realizar la estrategia de socialización en territorio.
</t>
    </r>
    <r>
      <rPr>
        <b/>
        <sz val="12"/>
        <color rgb="FF000000"/>
        <rFont val="Arial Narrow"/>
        <family val="2"/>
      </rPr>
      <t xml:space="preserve">Diseñar la metodología para el desarrollo de reuniones de concertación para cocrear los lineamientos
</t>
    </r>
    <r>
      <rPr>
        <sz val="12"/>
        <color rgb="FF000000"/>
        <rFont val="Arial Narrow"/>
        <family val="2"/>
      </rPr>
      <t xml:space="preserve">Se presenta el avance de la metodología para el desarrollo de las reuniones de concertación en planes de incentivos y prácticas de Ciencia Abierta.
</t>
    </r>
    <r>
      <rPr>
        <b/>
        <sz val="12"/>
        <color rgb="FF000000"/>
        <rFont val="Arial Narrow"/>
        <family val="2"/>
      </rPr>
      <t xml:space="preserve">Diseñar la estrategia para incentivar en las convocatorias públicas que se realicen desde el Ministerio, contengan prácticas colaborativas con criterios de Ciencia Abierta
</t>
    </r>
    <r>
      <rPr>
        <sz val="12"/>
        <color rgb="FF000000"/>
        <rFont val="Arial Narrow"/>
        <family val="2"/>
      </rPr>
      <t xml:space="preserve">Se presenta el avance de la estrategia para incentivar en las convocatorias públicas que se realicen desde el Ministerio, contengan prácticas colaborativas con criterios de Ciencia Abierta donde incluye el plan trabajo de acuerdo con el Articulado 171 del PND para contar con el soporte jurídico para su implementación.
</t>
    </r>
    <r>
      <rPr>
        <b/>
        <sz val="12"/>
        <color rgb="FF000000"/>
        <rFont val="Arial Narrow"/>
        <family val="2"/>
      </rPr>
      <t xml:space="preserve">
</t>
    </r>
    <r>
      <rPr>
        <sz val="12"/>
        <color rgb="FF000000"/>
        <rFont val="Arial Narrow"/>
        <family val="2"/>
      </rPr>
      <t xml:space="preserve">
</t>
    </r>
  </si>
  <si>
    <t xml:space="preserve"> Proyectos de CTeI dirigidos a consejos comunitarios, organizaciones y otras formas organizativas de las comunidades Negras, Afrocolombianas, Raizales y Palenqueras.</t>
  </si>
  <si>
    <t>Se reporta a partir del tercer trimestre</t>
  </si>
  <si>
    <t>Adoptar enfoques de políticas públicas de investigación e innovación para resolver grandes desafíos sociales, económicos y ambientales del país 
Gestionar recursos para el SNCTI
Fortalecer la gobernanza del SNCTI y sus capacidades a través de políticas públicas, planes y  programas de CTeI</t>
  </si>
  <si>
    <t xml:space="preserve">(PE8) Aumentar la cooperación a nivel internacional para consolidar el SNCTI.
</t>
  </si>
  <si>
    <t>Articulación con la diáspora
Posicionamiento internacional de los actores SNCTI.</t>
  </si>
  <si>
    <t>Participación y/o coordinación de espacios o escenarios de posicionamiento internacional de la CTeI</t>
  </si>
  <si>
    <t>Despacho del Ministerio (Internacionalización)</t>
  </si>
  <si>
    <t>Aprovechamiento de las capacidades y la atracción de recursos a nivel internacional</t>
  </si>
  <si>
    <r>
      <rPr>
        <b/>
        <sz val="12"/>
        <color theme="1"/>
        <rFont val="Arial Narrow"/>
        <family val="2"/>
      </rPr>
      <t xml:space="preserve">Aprovechamiento de las capacidades y/o la atracción de recursos a nivel internacional
</t>
    </r>
    <r>
      <rPr>
        <sz val="12"/>
        <color theme="1"/>
        <rFont val="Arial Narrow"/>
        <family val="2"/>
      </rPr>
      <t xml:space="preserve">Durante el segundo trimestre, debido a la coyuntura y cambio de Ministro, se lograron firmar 2 instrumentos de cooperación internacional. Sin embargo, se proyecta que para el siguiente semestre se suscriban 7 instrumentos para cumplir con la meta anual. Durante este trimestre se firmaron:
1) Memorando de Entendimiento con PNUD: El 12 de abril de 2023 se llevó a cabo un Memorando de Entendimiento entre MinCiencias y el Programa de Naciones Unidas para el Desarrollo. Las áreas de cooperación que contempla el MdE principalmente están enfocadas en: bioeconomía, la conservación de la biodiversidad y sus servicios ecosistémico, la gestión integral ambiental, la paz    , y modelos de desarrollo sostenible.  El objetivo del MdE son: 1) apoyar desde la misionalidad de cada entidad el desarrollo de las políticas orientadas a desarrollar la bioeconomía, soberanía alimentaria, transición energética, autonomía sanitaria, la ciencia para la paz, la conservación de la biodiversidad y sus servicios ecosistémicos y la gestión integral del ambiente y el cambio climático. 2) Acompañar desde su misionalidad, la ejecución de planes,  programas y/o proyectos, estudios y diagnósticos, que coadyuven a identificar acciones conducentes a reducir las brechas de pobreza, vulnerabilidad de la población, y fomentar el desarrollo sostenible e inclusivo con enfoque diferencial y territorial.
2) Memorando de Entendimiento con el Hospital General de Massachusetts El propósito principal de este MOU es construir una relación de cooperación mutua en materia de investigación en salud mental entre las Partes, para generar conocimiento e investigación biomédica en neurociencia, con énfasis en la investigación fundamental, clínica y traslacional en salud mental, que permita responder a los principales problemas de salud mental que afectan a la población de Colombia y Estados Unidos de América, así como a la población latina del área de Boston, mejorando su salud mental, generando calidad de vida y bienestar. Asimismo, las Partes trabajarán juntas en la transferencia de conocimiento en educación, capacitación y atención al paciente para mejorar las condiciones de salud mental humana, ampliar el conocimiento biomédico en neurociencia y generar procesos de transferencia de conocimiento. Las Partes también buscarán contribuir al fortalecimiento de capacidades del talento humano especializado en neurociencias, psiquiatría, salud mental y ciencias biomédicas
Áreas de Cooperación 
1. Investigación preclínica y traslacional
2. Investigación clínica
3. Oportunidades de entrenamiento
 4. Transferencia de conocimientos en educación, atención al paciente y comunidad
</t>
    </r>
  </si>
  <si>
    <t>Instrumentos o convenios suscritos y/o implementados que permitan el apalancamiento de recursos técnicos y/o financieros de actores internacionales</t>
  </si>
  <si>
    <t xml:space="preserve">
Fortalecer la institucionalidad del ministerio a través de la gestión del talento humano, la calidad y  la innovación en la gestión pública</t>
  </si>
  <si>
    <t>(PE9) Fortalecer la institucionalidad del ministerio mediante la implementación, sostenimiento, mejora de requisitos y buenas prácticas en materia de gestión, desempeño y transparencia para generar la confianza y legitimidad en la ciudadanía</t>
  </si>
  <si>
    <t>Gestión para el cumplimiento del Índice de Desempeño Institucional</t>
  </si>
  <si>
    <t>Se reporta en el  tercer trimestre</t>
  </si>
  <si>
    <t xml:space="preserve">Líder: Secretaría General
Corresponsables: Oficinas Asesoras 
Dirección de Gestión de Recursos CTeI
Ministerio de Ciencia, Tecnología e Innovación </t>
  </si>
  <si>
    <t>Generar valor público a través de la implementación de las políticas de Gestión y Desempeño - MIPG</t>
  </si>
  <si>
    <t>Implementación Planes MIPG e Innovación en Administración Pública</t>
  </si>
  <si>
    <t>Mejorar la eficiencia administrativa a través de la innovación pública</t>
  </si>
  <si>
    <r>
      <rPr>
        <b/>
        <sz val="12"/>
        <color theme="1"/>
        <rFont val="Arial Narrow"/>
        <family val="2"/>
      </rPr>
      <t>Avance plan de trabajo innovación en la administración pública</t>
    </r>
    <r>
      <rPr>
        <sz val="12"/>
        <color theme="1"/>
        <rFont val="Arial Narrow"/>
        <family val="2"/>
      </rPr>
      <t xml:space="preserve">
Durante el segundo se evidencia un avance del 21.1% del Plan de Innovación Pública Administrativa, logrando un avance en las siguientes actividades:
Como se muestra en el documento en Excel: Formato Soporte al Indicador - Implementación Planes MIPG e Innovación en Administración Pública REPORTE DEFINITIVO 2DO TRIMEST, Pestaña INN</t>
    </r>
  </si>
  <si>
    <t>Asegurar la legalidad y transparencia de la gestión administrativa</t>
  </si>
  <si>
    <t>Implementación de los planes integrados al plan de acción</t>
  </si>
  <si>
    <t xml:space="preserve">Gestión de actividades estratégicas para el fortalecimiento del Sector de CTeI en el marco de las Misiones de investigación e innovación
Seguimiento a compromisos CONPES </t>
  </si>
  <si>
    <t xml:space="preserve">CONTROL DE CAMBIOS </t>
  </si>
  <si>
    <t>FECHA</t>
  </si>
  <si>
    <t>CAMBIOS</t>
  </si>
  <si>
    <t>ENTE APROBADOR</t>
  </si>
  <si>
    <t>VERSIÓN</t>
  </si>
  <si>
    <t>Este indicador inicia su medición en el año 2024, una vez entren en ejecución las hojas de ruta de las misiones.</t>
  </si>
  <si>
    <t>Para este periodo, no se tiene programado  el avance en el indicador porque las actividades programadas para el segundo semestre dan cuenta de la definición de la agenda. En esa medida, a partir de los ejercicios de depuración de la agenda, se realizó una reunión, el 26 de julio de 2023, con los viceministros, para definir las iniciativas de política que serán prioridad para el año 2023. Como resultado de este proceso, se definió de manera definitiva tres apuestas de formulación de política relacionadas correspondientes a: i) Política de Inserción de Capital Humano, , ii) Política de Género en Ciencia, Tecnología e Innovación y iii) Política de Conocimientos Ancestrales. De igual forma, se priorizó la participación del Ministerio en dos CONPES cuyos alcances involucran al Sistema Nacional de CTeI, que corresponden a: i) Conpes de reindustrialización y ii) Conpes del Distrito Especial de Innovación de Medellín. 
Por otra parte, tres posibles iniciativas serán consultadas con la señora Ministra para definir su prioridad y determinar si se realiza algún avance de ellas en el 2023 o si su inclusión en la agenda se tramita en el 2024. Estas tres iniciativas de política corresponden a: i) Política de vocaciones y formación en CTeI, ii) Rediseño de la política de actores y  iii) Política de Internacionalización y diplomacia científica.
El registro de las iniciativas de política priorizadas de manera definitiva se realiza en el formato de Inventario de política de CTeI M501PR01F01 debido a que aún no se cuenta con el formato para la agenda dentro del Sistema de Gestión de Calidad. También se adjunta el acta de priorización de iniciativas y la presentación realizada en la reunión; los cuales son parte de los soportes para el presente reporte.
En cuanto al plan de evaluación, se definió en la reunión realizada que para el 2023 no se llevará a cabo ningún proceso relacionado y que para el último trimestre se espera generar el procedimiento de evaluación de políticas e instrumentos de CTeI. De igual forma, se acordó revisar con la Oficina Asesora de Planeación los ajustes correspondientes en la plataforma GINA. Lo anterior, quedó registrado en el acta de reunión.</t>
  </si>
  <si>
    <t>De conformidad con la Agenda regulatoria del 2023, la Oficina Asesora Jurídica, para el Segundo Trimestre de la vigencia 2023, planeó seis (6) actividades, para el avance del desarrollo de tres (3) de las iniciativas normativas programadas en la Agenda Regulatoria, los cuales se describen a continuación: Modificación del Decreto No. 1557 de 2022 (CODECTI)
1.Publicación en Página web respuestas a comentarios de los ciudadanos participantes: Se publica en página web el informe de observaciones y respuestas de los proyectos específicos de regulación, lo cual se puede evidenciar en el enlace: https://minciencias.gov.co/resultados-consultas-proyectos-normativos.
2.Emitir Proyecto de Regulación: Se emitió proyecto de regulación y se remitió a la Secretaría Jurídica de Presidencia de la República los cuales devolvieron el proyecto con observaciones, las mismas fueron remitidas por memorando interno 20230130078853 a la Directora (E) de Capacidades y Apropiación Social del Conocimiento con fecha 13 de junio de 2023. la OAJ se encuentra atenta a la resolución de los comentarios llevados a cabo por la citada entidad. Decreto Único Reglamentario (DUR)
3.Publicación en Página web para participación ciudadana: Durante el trimestre programado no se llevó a cabo la publicación del documento para participación ciudadana, dados los cambios realizados en el proyecto de CODECTI, por lo que se reprograma la actividad de publicación para el 3er trimestre de la vigencia. Reglamentación del numeral 7, artículo 4 de la ley 1286 de 2009, Ciencia Abierta.
4.Elaboración Memoria Justificativa*5.Elaboración Borrador Proyecto de Regulación*6.Publicación en Página web para participación ciudadana** El Viceministerio de Talento y Apropiación Social del Conocimiento deberá informar a la OAJ en qué sentido se modifica la Agenda Regulatoria conforme a la Reglamentación del artículo 171 que señalo: DEMOCRATIZACIÓN DE LA CIENCIA A TRAVÉS DEL ACCESO A RESULTADOS DERIVADOS DE INVESTIGACIÓN FINANCIADA CON RECURSOS PÚBLICOS contemplado en el PLAN NACIONAL DE DESARROLLO que incluyo información sobre la necesidad divulgar los resultados de sus investigaciones y desarrollos tecnológicos y de innovación CIENCIA ABIERTA.
Una vez se cuente con este insumo, se solicitará mesa de trabajo con la Oficina de Planeación, para la viabilidad de ajuste del indicador, ya que este proyecto normativo se retiraría de la agenda regulatoria. Conforme lo anterior, se evidencia un avance del 35% de las actividades programadas para el periodo, frente al programado que es del 55%, por lo cual, se llevará a cabo mesa de trabajo con la Oficina Asesora de Planeación e Innovación Institucional, para revisar las modificaciones que surtirán en la agenda regulatoria y la viabilidad de ajuste del presente indicador, ya que las modificaciones en la agenda afectan las actividades programadas en el indicador.</t>
  </si>
  <si>
    <t xml:space="preserve">El proceso de diseño de hojas de ruta de las misiones logró la definición de alcance de la misión correspondiente a la Etapa 1 de acuerdo a la metodología y el cronograma de trabajo. Los alcances definidos a partir del desarrollo de los talleres y la participación de los diversos actores estatales, sociales y de ciencia, tecnología e innovación son: 
1. Transición energética: A 2030, garantizar que el 25% de los nuevos proyectos energéticos que se implementen en Colombia incorporen nuevos desarrollos tecnológicos locales.
2. Autonomía Sanitaria: Incrementar en un 20% la participación local en el desarrollo, transferencia, producción e implementación de tecnologías en salud en el mercado nacional, en un periodo de diez años. 
3. Bioeconomía y territorio: Incrementar en un (30,5%) el desarrollo de la industria biotecnológica para el avance de la productividad y la competitividad territorial en todas las regiones de Colombia para el año 2033.
4. Derecho humano a la alimentación Hambre cero: A 2033, garantizar diálogo de saberes alrededor de la creación de conocimiento tecnología e investigación para la transición hacia prácticas agroecológicas, sostenibles, éticas, y protegidas del extractivismo, del 80% de los actores que conforman el sistema agroalimentario a nivel nacional.
5. Ciencia para la paz: A 2030 contribuir a la reducción del 50% de la pobreza rural en sus diferentes dimensiones, a partir del componente de ciencia, tecnología e innovación, en territorios afectados por el conflicto armado. 
Las hojas de ruta de cada misión se consolidarán para el tercer trimestre. </t>
  </si>
  <si>
    <t>La medición de este indicador se realiza anualmente por el DANE, se está a la espera de la publicación de la medición de 2022.</t>
  </si>
  <si>
    <t>En el segundo trimestre de 2023, no está previsto la presentación de proyectos al OCAD de CTeI del SGR para su viabilización, priorización y aprobación, por lo tanto, el valor planeado en la ejecución de aprobación de recursos para el período comprendido entre el 1 de abril de 2023 y el 30 de junio de 2023 es de cero (0) recursos aprobados. Para las convocatorias 30 y 31 que completaron la actividad de “Tiempos de verificación y cumplimiento de requisitos del SGR”, el 30 de mayo de 2023, se tienen un total de 19 proyectos que cumplieron requisitos y que continuarán el proceso de viabilidad, priorización y aprobación por parte del OCAD, distribuidos así: 13 proyectos de la Convocatoria 30 y 6 proyectos de la Convocatoria 31</t>
  </si>
  <si>
    <t>Teniendo en cuenta que el Plan de Acción Institucional 2023 establece una meta programática para el año 2023 de 3000 niñas, niños y adolescentes apoyados en su vocación científica, y adicionalmente, se requiere garantizar la participación activa de las niñas, niños y adolescentes como mínimo dos (2) años en el programa Ondas, se hace necesaria la continuidad del Programa Ondas en los departamentos de Arauca, Bolívar, Boyacá, Caldas, Cauca, Chocó, Cundinamarca, Guaviare, La Guajira, Meta, Quindío, Risaralda y Sucre; en consecuencia, y dando cumplimiento al Decreto 1449 de 2022 que establece como una de las funciones de la Dirección de Vocaciones y Formación del Ministerio de Ciencia, Tecnología e Innovación la de "Diseñar planes, programas y proyectos orientados a la formación del capital humano de alto nivel, desde el desarrollo de vocaciones científicas en niños, niñas y adolescentes hasta el fortalecimiento de capacidades en generación de conocimiento e innovación a nivel de pregrado, maestría y doctorado, con el fin de impulsar la transformación y el desarrollo social, económico, productivo y ambiental en el país", durante el segundo trimestre se realizó una invitación a presentar propuesta para la implementación del programa Ondas en los 13 departamentos antes mencionados con recursos PGN en el año 2023 dirigida a las 13 entidades cooperantes del programa Ondas que implementaron el programa en el año inmediatamente anterior. Como resultado, se aprobó las propuestas presentadas por las 13 entidades coordinadoras del programa Ondas; así mismo, se cuenta con la aprobación por parte del comité de gestión de recursos de la elaboración de 13 convenios de cooperación para la implementación del programa Ondas, como consta en el acta No 24 del comité.</t>
  </si>
  <si>
    <t>Para el cumplimiento de la meta del indicador 2023, se asocian directamente a 4 convocatorias y una invitación para un total de 5 mecanismos. A continuación se detalla el avance de cada mecanismo:
- Convocatoria fortalecimiento del sector hidrocarburos y fuentes no convencionales de energía (FNCE) en Colombia con la vinculación de jóvenes investigadores e innovadores (941): Esta convocatoria esta dirigida a actores del Sistema Nacional de CTeI, que cuenten con grupos de investigación, desarrollo tecnológico o innovación con reconocimiento vigente del MINISTERIO a la fecha de cierre de la presente convocatoria, interesados en vincular semilleros de investigación, jóvenes investigadores e innovadores de pregrado y recién graduados a propuestas de I+D+i relacionadas con las siguientes líneas temáticas: Identificación de oportunidades exploratorias para hidrocarburos gaseosos en cuencas frontera y emergentes, Definición de áreas con potencial de generación de fuentes no convencionales de energía (geotermia, energía eólica e hidrógeno) tanto onshore, como offshore  en Colombia, Utilización de nuevas tecnologías para la definición de iniciativas asociadas a Fuentes no Convencionales de Energía (FNCE) tales como análisis de datos, inteligencia artificial y/o Machine Learning, entre otras, Investigación en la tecnología de CCUS (Captura de Carbono, Uso y Almacenamiento), en zonas con altas emisiones de CO2, Investigación en áreas de las geociencias y afines, cuyos productos incorporen nuevos paradigmas, investigación de punta y propuestas novedosas que contribuyan al aumento del factor de recobro en hidrocarburos.
Se encuentra abierta la convocatoria y cierra el 18 de agosto de 2023, se espera recibir 200 propuestas.
- Convocatoria Programa Orquídeas, mujeres en la ciencia: Agentes para la paz (935): Esta convocatoria está dirigía a Alianza entre una entidad del Sistema Nacional de Ciencia, Tecnología e Innovación y una profesional colombiana que cuente con el título de doctorado o que certifique que su tesis de doctorado ha sido sustentada y aprobada al cierre de la convocatoria, con el fin de apoyar el desarrollo de proyectos de investigación, desarrollo tecnológico e innovación en temáticas orientadas a la misión “Ciencia para la Paz”. 
Las propuestas para el desarrollo de las estancias de investigación, Desarrollo Tecnológico y/o Innovación deberán estar relacionadas con al menos una de las siguientes líneas temáticas: Causas de los conflictos y las consecuencias para el bienestar de los colombianos, Reconocimiento de las experiencias y los procesos de paz, Comprensión de las diversas formas, escalas y niveles de conflicto (local, regional, nacional, internacional), Construcción de soluciones sociotécnicas que fomenten y fortalezcan la convivencia pacífica en condiciones de equidad y justicia social, Investigación, desarrollos tecnológicos o innovaciones que permitan atender problemáticas asociadas a las diversas formas de violencia en Colombia. Esta convocatoria se encuentra en proceso de evaluación de las 158 propuestas de I+D+i que fueron verificadas y aprobadas por el equipo de registro. Se espera conocer los resultados del banco preliminar en la cuarta semana del mes de julio de 2023.
- Convocatoria ecosistemas en bioeconomía, ecosistemas naturales, territorios sostenibles (936): Esta convocatoria está dirigida a alianza estratégica conformadas por mínimo: Una Institución de Educación Superior (IES) nacional con acreditación institucional vigente de alta calidad a la fecha de cierre de la convocatoria; o un Centro o Instituto de Investigación (autónomos) público, privado o mixto reconocido o en proceso de renovación del reconocimiento por parte del Ministerio a la fecha del cierre de la convocatoria, Un Centro o Instituto de Investigación (autónomos) público, privado o mixto; o un Centro de Desarrollo Tecnológico (autónomos) público, privado o mixto; o Centro de Innovación y Productividad; con reconocimiento vigente por el Ministerio o estar en proceso de renovación del reconocimiento a la fecha de cierre de la convocatoria, Una empresa nacional o internacional con presencia en el país, que desarrolle proyectos de I+D+i enfocados en los ejes temáticos de la presente convocatoria.
La propuesta del programa deberá relacionar con alguno de los siguientes ejes temáticos: Bioproductos, Biorremediación, Biorrefinerías, Datos biológicos, Biomímesis, Sistemas agroforestales. La convocatoria se encuentra en proceso de revisión de requisitos de los 62 programas I+D+i que se recibieron al cierre. Se espera conocer la cifra de propuestas a evaluar después del 14 de julio de 2023.
- Convocatoria ecosistemas en energía sostenible, eficiente y asequible (938): Esta convocatoria está dirigida a alianza estratégica conformadas por mínimo: Una Institución de Educación Superior (IES) nacional con acreditación institucional de alta calidad vigente. Una empresa, nacional o internacional con presencia en el País, que desarrolle proyectos de I+D+i enfocados en los ejes temáticos de la presente convocatoria. Un Centro o Instituto de Investigación público, privado o mixto; o un Centro de Desarrollo Tecnológico (dependiente o autónomo) público o privado; o un Centro de Innovación y productividad público o privado; con reconocimiento vigente por el Ministerio o estar en proceso de renovación del reconocimiento a la fecha de cierre de la convocatoria. Una IES nacional no acreditada o uno de los siguientes actores reconocidos: una Unidad Empresarial de I+D+i; o una Incubadora de Empresas de Base Tecnológica; o un Parque Científico, Tecnológico o de Innovación; o una Oficina de Transferencia de Resultados de Investigación (OTRI). La propuesta del programa deberá relacionar con alguno de los siguientes ejes temáticos: Hidrogeno de bajas emisiones, Almacenamiento de energía eléctrica y térmica, Redes inteligentes, Tecnologías de captura, almacenamiento y uso del carbono – CCUS, Movilidad eléctrica, Bioenergía, Eficiencia energética (tecnologías de uso final, nuevos materiales). La convocatoria se encuentra en proceso de revisión de los 42 programas de I+D+i que se recibieron al cierre. Se espera conocer la cifra de propuestas a evaluar entre la primera y segunda semana de julio de 2023.
- Invitación a presentar propuestas orientadas a fortalecer el catastro multipropósito a través de la vinculación de jóvenes investigadores e innovadores (1047): Esta invitación está dirigida a Instituciones de Educación Superior (IES), o Centros de Investigación, Innovación y/o Desarrollo Tecnológico o Institutos de Investigación, que cuenten con alianza con el Instituto Geográfico Agustín Codazzi (IGAC) y que vinculen jóvenes investigadores e innovadores estudiantes, de pregrado o profesionales, en el área de catastro multipropósito y que hagan parte de un grupo de investigación. La propuesta de I+D+i a desarrollar deberá estar relacionada con las siguientes líneas temáticas: Sistemas de captura para la conformación de catastro, Sistemas de monitoreo para el mantenimiento permanente del catastro, Tipologías constructivas para valoración predial, Alternativas innovadoras para servicios de visualización, monitoreo y consultas asociadas a la gestión de información geográfica, Sistemas de captura y análisis de información agrológica, Sistemas de captura y generación de cartografía básica, Actualización e implementación de nuevas herramientas para el fortalecimiento de la Geodesia, Análisis Geográficos, Observatorio de Suelo y Territorio, Análisis de temas jurídicos sobre la tenencia de la tierra en el marco del catastro multipropósito, Métodos innovadores sobre valoración masivo y valuación puntual, El enfoque étnico en el catastro, Dinámica inmobiliaria, Condiciones de habitabilidad urbanas/rurales, Participación ciudadana en las políticas de tierras, Enfoque étnico y diferencial en tierras, Cambio climático y territorio.
Se encuentra abierta la convocatoria y cierra el 9 de agosto de 2023, el cual se espera recibir 40 propuestas.</t>
  </si>
  <si>
    <t>Para el cumplimiento de la meta del indicador 2023, se asocian a 4 mecanismos de las cuales son convocatorias.
De las 4 convocatorias, 3 relacionan también con el indicador de jóvenes investigadores e innovadores apoyados en su vocación científica las cuales son:
  °  936. Convocatoria ecosistemas en bioeconomía, ecosistemas naturales, territorios sostenibles.
  °  938. Convocatoria ecosistemas en energía sostenible, eficiente y asequible.
  °  935. Convocatoria Programa Orquídeas, mujeres en la ciencia: Agentes para la paz.
Estas convocatorias cuentan con varios objetivos que busca conformar un banco de elegibles de programas o proyectos I+D+i que contemple la realización de propuestas de investigación que estén alineadas a las líneas temáticas, según la convocatoria que pertenezca.
Tanto para la convocatoria 936 como la convocatoria 938, están en proceso de revisión de los requisitos de los programas I+D+i que se recibieron al cierre. El valor del indicador se verá reflejado entre el tercer y cuarto trimestre del año vigente.
Finalmente, hay otro mecanismo que relaciona con el indicador de estancias posdoctorales como lo es el caso la Convocatoria de estancias posdoctorales orientados por misiones (934). Esta convocatoria finalizó el proceso de solicitud de aclaraciones de las 518 propuestas resultaron elegibles en el banco preliminar, por lo tanto, el día 7 de julio de 2023 se realizará la publicación de los resultados del banco definitivo con 520 elegibles. Por el momento no se ha definido de cuantos de los 520 elegibles serán financiables y cuantos serán los recursos asignados para la financiación en donde se otorgará por un periodo de 12 meses y máximo de 24 meses.
El apoyo para el desarrollo de la propuesta a desarrollar durante la estancia es de hasta $50.000.000, es decir, este rubro será desembolsado a la entidad receptora una vez cumplidos los requisitos de perfeccionamiento y ejecución del contrato de financiamiento de recuperación contingente en las condiciones que el Ministerio indique.</t>
  </si>
  <si>
    <t>En el transcurso del trimestre se dio apertura a la convocatoria de investigación fundamental, en donde se recibieron 209 propuestas en el SIGP que se enviaron a revisión. De igual manera se avanzó en la estructuración de los soportes para la contratación del proceso en el cual se desarrollará la estrategia de articulación de actores reconocidos. Por último, en el marco de la contribución a la Política Nacional de Ciencia abierta MinCiencias tiene previsto avanzar en la participación en la Research Data Alliance (RDA).</t>
  </si>
  <si>
    <t>Para este periodo, el equipo técnico de territorialización reportó avances en la construcción de los siguientes documentos: 
(i) Una Iniciativa con lineamientos para el fortalecimiento de competencias en la ideación, estructuración, formulación, seguimiento y evaluación de proyectos en el marco de las Convocatorias desarrolladas; 
(ii) Un documento de diseño de oficinas / enlaces (5) de CTeI territoriales promovidas y diseñadas; 
(iii) Un documento técnico con una estrategia para el diseño, implementación y fortalecimiento de comunidades y redes de aprendizaje territoriales, nacionales e internacionales en asesoría y acompañamiento técnico en Política Pública CTeI operando.</t>
  </si>
  <si>
    <t>Para este indicador en el segundo trimestre se encuentran en proceso de seguimiento las propuestas recibidas en las convocatorias con cierre en el  trimestre: 936 Convocatoria ecosistemas en bioeconomía, ecosistemas naturales, territorios sostenibles; y la 938 Convocatoria Ecosistemas en Energía Sostenible, Eficiente y Asequible. En el caso de la convocatoria 1049. Invitación a presentar propuestas para apoyar el desarrollo de expediciones científicas BIO, Paz y Territorio, la fecha de cierre es el 11 de agosto. Por lo anterior los resultados se reflejarán en los reportes del tercer y cuarto trimestre del año.</t>
  </si>
  <si>
    <t>El avance se centró en la finalización de la tercera temporada de la serie documental Origen Colombia incluyendo la escritura de la sinopsis, la ficha técnica, ubicación geográfica y ficha de investigación de los capítulos para el 2023. Esta temporada llegará a través de las redes sociales a la regiones y a la ciudadanía para acercar la ciencia a la cotidianidad.</t>
  </si>
  <si>
    <t>Para el segundo trimestre de 2023, se registra un porcentaje de avance del 24,2%, frente a una meta planteada del 20%.
Este indicador está compuesto de dos variables: Plan de acción MIPG, el cual registra avance en el cumplimiento del 27.2% y el componente de Innovación en Administración Pública, con un porcentaje del 21.1%.</t>
  </si>
  <si>
    <t xml:space="preserve">	
Para el segundo trimestre de 2023 se reporta el avance de los planes que de acuerdo con la Guía para la Planeación, Seguimiento y Evaluación de la Gestión - D101PR01G01 estaban dentro del período mencionado. Estos son:
Plan Institucional de Archivos de la Entidad ¬PINAR / DAF - 53%
Plan Anual de Adquisiciones /SEGEL - 38%
Plan Anual de Vacantes / DTH - 89%
Plan de Previsión de Recursos Humanos /DTH - 50%
Plan Institucional de Capacitación /DTH -  50%
Plan de Incentivos Institucionales / DTH - 50%
Plan de Trabajo Anual en Seguridad y Salud en el Trabajo / DTH -  43%
9- Plan Anticorrupción y de Atención al Ciudadano (Programa de Transparencia) / OAPII - 21%
Plan Estratégico de Tecnologías de la Información y las Comunicaciones -¬ PETI / OTSI - 36%
Plan de Tratamiento de Riesgos de Seguridad y Privacidad de la Información / OTSI - 34%
Plan de Seguridad y Privacidad de la Información / OTSI - 37%
Plan de Austeridad y Gestión Ambiental/DAF - 100%
Plan de Mantenimiento de Servicios Tecnológicos/OTSI - 32%
Plan de Inversión y Gasto Público/OAPII - 30%
Plan de seguridad vial (DAF) - 53%</t>
  </si>
  <si>
    <t>El área técnica propone un soporte adecuado para llevar un registro preciso de los avances previstos en el marco de las actividades que conducen a la definición de la agenda, así como para coordinar con los viceministros y la oficina de la ministra, con el fin de lograr avances y establecer prioridades en la toma de decisiones para la definición de las iniciativas de política que serán prioritarias durante el año 2023.</t>
  </si>
  <si>
    <t>El área técnica reporta un avance en las actividades planeadas para la vigencia, sin embargo se tiene que unas iniciativas no fueron desarrolladas lo cual implicó el no cumplimiento de la meta del periodo. Desde la OAPII se espera realizar la mesa de trabajo para revisar las implicaciones y hacer los ajustes necesarios en las planeación de las iniciativas normativas del 2023.</t>
  </si>
  <si>
    <t>La gestión reportada por cada uno de los líderes de las misiones refleja un avance significativo en la construcción de las hojas de ruta las cuales se espera estén listas para el tercer trimestre.</t>
  </si>
  <si>
    <r>
      <t>Aprobación de recursos de la Asignación CTeI del SGR</t>
    </r>
    <r>
      <rPr>
        <sz val="12"/>
        <rFont val="Arial Narrow"/>
        <family val="2"/>
      </rPr>
      <t xml:space="preserve">
Durante el segundo trimestre de 2023 no se llevaron proyectos para la viabilización, priorización y aprobación por parte del OCAD, por lo tanto no se aprobaron recursos de la Asignación para la CTeI. Es pertinente informar que el valor planeado de aprobación para el período comprendido entre el 1 de abril y el 30 de junio de 2023 es cero (0) recursos aprobados. Esta planeación obedece a que los cronogramas de ejecución aprobados para los
términos de referencia de las Convocatorias 30, 31 y 32, establecen las siguientes fechas para la actividad de “Tiempo verificación y cumplimiento de requisitos del SGR”:
- Convocatoria 30: Del 30 de enero de 2023 hasta el 30 de mayo de 2023
- Convocatoria 31: Del 30 de enero de 2023 hasta el 30 de mayo de 2023
- Convocatoria 32: Del 5 de junio de 2023 al 3 de agosto de 2023
Por lo anterior, hasta cumplirse el plazo para la verificación de requisitos, la
Secretaría Técnica del OCAD, podría presentar a consideración del OCAD los proyecto con cumplimiento de requisitos del SGR para la correspondiente viabilización, priorización y aprobación.</t>
    </r>
    <r>
      <rPr>
        <b/>
        <sz val="12"/>
        <rFont val="Arial Narrow"/>
        <family val="2"/>
      </rPr>
      <t xml:space="preserve"> </t>
    </r>
  </si>
  <si>
    <t>Las iniciativas planificadas para el cumplimiento de los objetivos estratégicos desde el programa Ondas, cuentan con una descripción amplia y clara de la gestión realizada, en cada una de las actividades ejecutadas en el segundo trimestre de 2023. por lo tanto, desde la Oficina Asesora de Planeación e Innovación Institucional, no tienen ningún tipo de recomendación al respecto.</t>
  </si>
  <si>
    <r>
      <t xml:space="preserve">Diseñar e implementar mecanismos de CTeI para el desarrollo de programas, proyectos y actividades de CTeI
</t>
    </r>
    <r>
      <rPr>
        <sz val="12"/>
        <rFont val="Arial Narrow"/>
        <family val="2"/>
      </rPr>
      <t>La Dirección de Gestión de Recursos para la CTeI (DGR) tiene entre sus funciones el “diseño de los mecanismos de financiación para el desarrollo de actividades de CTeI, de acuerdo con las políticas de CTeI definidas por el Ministerio”. En ese sentido, la DGR tiene un gran reto relacionado con la reingeniería de los mecanismos de CTeI existentes y la implementación de nuevos que involucren la participación de nuevos talentos científicos en programas y proyectos de CTeI en marco de las políticas orientadas por Misiones.</t>
    </r>
  </si>
  <si>
    <t>Las áreas responsables reflejaron mediante su avance en la gestión información relevante para el cumplimiento de las actividades y de la meta planeada para el 2023. Sin observaciones por parte de la Oficina Asesora de Planeación e Innovación Institucional.</t>
  </si>
  <si>
    <t>El reporte de esta tarea registrará en la herramienta  GINA a partir del cuarto trimestre</t>
  </si>
  <si>
    <r>
      <t xml:space="preserve">Diseñar e implementar mecanismos de CTeI que incentiven la adopción y el desarrollo de tecnologías en el marco de las políticas orientadas por misiones: </t>
    </r>
    <r>
      <rPr>
        <sz val="12"/>
        <rFont val="Arial Narrow"/>
        <family val="2"/>
      </rPr>
      <t>Las bases del Plan Nacional de Desarrollo 2022-2026 “Colombia Potencia Mundial de la Vida”, menciona la importancia de la democratización del conocimiento, dando especial atención al fomento de estrategias de sensibilización y asesoría para el reconocimiento, aprovechamiento y uso responsable de los derechos de Propiedad Intelectual. Así mismo, las bases hacen referencia a la necesidad de cierre de brechas en el sector productivo a través de la implementación de estrategias para atraer y movilizar cofinanciación, inversión del sector privado y capitales de riesgo hacia investigación, desarrollo e innovación, habilitando el emprendimiento de base tecnológica.
Igualmente, el CONPES 4062 “Política Nacional de Propiedad Intelectual”, busca consolidar la generación y la gestión de la propiedad intelectual y su aprovechamiento como medios para incentivar la creación, la innovación, la transferencia de conocimiento, la creatividad e incrementar la productividad del país, aspecto que respalda las iniciativas establecidas en el PND.
Por su parte, el CONPES 4011 de 2021 Política Nacional de Emprendimiento, establece grandes compromisos para Minciencias frente a la implementación de un vehículo de inversión de CT+i, que incluya la financiación de empresas creadas de base científico/tecnológica (EBT) incluyendo las spin-offs y la puesta en marcha de estrategias para su fortalecimiento, aceleración, sostenibilidad y consolidación.
La Ley 1838 de 2017 “Por la cual se dictan normas de fomento a la ciencia, tecnología e innovación mediante la creación de empresas de base tecnológica (spin offs)”, sustenta normativamente en términos potenciar los EBT atendiendo a la necesidad de avanzar en la obtención y consolidación de resultados que facilitan y promueven la relación universidad-sociedad, la transferencia del conocimiento y resultados de investigación, el aumento de los procesos de innovación regional y nacional, la generación del tejido empresarial, el fomento de la cultura emprendedora en Colombia, y teniendo en cuenta que las empresas de base tecnológica Spin-Off son un mecanismo de transferencia y comercialización del conocimiento de gran impacto.
En ese sentido, la DGR tiene un gran reto relacionado con la reingeniería de los mecanismos de CTeI existentes y la implementación de nuevos que involucren transferencia y comercialización del conocimiento de gran impacto.
Así las cosas, la Dirección de Gestión de Recursos ha acompañado la estructuración de convocatorias e invitaciones cuyas actividades a financiar involucren el desarrollo, adopción y adaptación de tecnologías. En el informe adjunto se precisan los avances.</t>
    </r>
  </si>
  <si>
    <t>Se realizó modificación del trimestre de reporte de acuerdo con lo publicado en la página web de la Función Pública se ajustó el periodo de registro de evidencias del FURAG para la Medición del Índice de Desempeño Institucional correspondiente a la vigencia 2022,  (nuevo periodo de registro del 22 de junio al 25 de julio). En ese sentido, se modificó la fecha de entrega de resultados de FURAG para septiembre 2023, razón por la cual, se hace necesario ajustar el trimestre de reporte de este indicador a septiembre.</t>
  </si>
  <si>
    <r>
      <t xml:space="preserve">Avance planes de mejoramiento, implementación políticas de Gestión y Desempeño
</t>
    </r>
    <r>
      <rPr>
        <sz val="12"/>
        <rFont val="Arial Narrow"/>
        <family val="2"/>
      </rPr>
      <t>Para el segundo trimestre de 2023, se registra un porcentaje de avance del 24,2%, frente a una meta planteada del 20%.
Este indicador está compuesto de dos variables:  Plan de acción MIPG, el cual registra avance en el cumplimiento del 27.2% y el componente de Innovación en Administración Pública, con un porcentaje del 21.1%.
Al ser un indicador que consolida el reporte de todas las áreas relacionadas en la matriz MIPG + INN, se indican los soportes a través de la herramienta GINA, página web de la Entidad y Carpeta Drive de cada una de las áreas.</t>
    </r>
  </si>
  <si>
    <t>Porcentaje de la adecuación de programas o iniciativas con el enfoque diferencial para pueblos indígenas</t>
  </si>
  <si>
    <r>
      <t>Diseño y evaluación de políticas, planes y programas de CTeI - Avance en la implementación de la Agenda de política y plan de evaluación</t>
    </r>
    <r>
      <rPr>
        <sz val="12"/>
        <rFont val="Arial Narrow"/>
        <family val="2"/>
      </rPr>
      <t xml:space="preserve">
En el marco de las actividades conducentes a la definición de la agenda, se realizó un análisis de las iniciativas reportadas como insumo del inventario y se realizó una presentación a los directores y viceministros encargados, para ir priorizando y definiendo las apuestas principales. hace falta validar la información con los nuevos viceministros para consolidar y validar la agenda y el plan de evaluaciones.
A partir de los ejercicios de depuración de la agenda, se realizó una reunión, el 26 de  julio de 2023, con los viceministros, para definir las iniciativas de política que serán prioridad para el año 2023. Como resultado de este proceso, se definió de manera definitiva tres apuestas de formulación de política relacionadas correspondientes a: i) Política de Inserción de Capital Humano, , ii) Política de Género en Ciencia, Tecnología e Innovación y iii) Política de Conocimientos Ancestrales. De igual forma, se priorizó la participación del Ministerio en dos CONPES cuyos alcances involucran al Sistema Nacional de CTeI, que corresponden a: i) Conpes de reindustrialización y ii) Conpes del Distrito Especial de Innovación de Medellín. 
Por otra parte, tres posibles iniciativas serán consultadas con la señora Ministra para definir su prioridad y determinar si se realiza algún avance de ellas en el 2023 o si su inclusión en la agenda se tramita en el 2024. Estas tres iniciativas de política corresponden a: i) Política de vocaciones y formación en CTeI, ii) Rediseño de la política de actores y  iii) Política de Internacionalización y diplomacia científica.
El registro de las iniciativas de política priorizadas de manera definitiva se realiza en el formato de Inventario de política de CTeI"  M501PR01F01 debido a que aún no se cuenta con el formato para la agenda dentro del Sistema de Gestión de Calidad. También se adjunta el acta de priorización de iniciativas y la presentación realizada en la reunión; los cuales son parte de los soportes para el presente reporte.
En cuanto al plan de evaluación, se definió en la reunión realizada que para el 2023 no se llevará a cabo ningún proceso relacionado y que para el último trimestre se espera generar el procedimiento de evaluación de políticas e instrumentos de CTeI. De igual forma, se acordó revisar con la Oficina Asesora de Planeación los ajustes correspondientes en la plataforma GINA. Lo anterior, quedó registrado en el acta de reunión. 
</t>
    </r>
    <r>
      <rPr>
        <b/>
        <sz val="12"/>
        <rFont val="Arial Narrow"/>
        <family val="2"/>
      </rPr>
      <t xml:space="preserve">
</t>
    </r>
  </si>
  <si>
    <r>
      <t xml:space="preserve">Diseño de hojas de ruta para las misiones
Misión 1. Aprovechar sosteniblemente la biodiversidad, sus bienes y servicios ecosistémicos
</t>
    </r>
    <r>
      <rPr>
        <sz val="12"/>
        <color rgb="FF000000"/>
        <rFont val="Arial Narrow"/>
        <family val="2"/>
      </rPr>
      <t xml:space="preserve">En el marco de la construcción de a Hoja de Ruta de la Misión de Bioeconomía y Territorio, se han adelantado hasta la fecha dos talleres de trabajo con expertos con los cuales se definió el alcance la Misión (Etapa 1). A manera general, se conformó el Comité de Co- diseño de la hoja de ruta con la participación de 12 actores representantes de Gobierno y otras instituciones cooperantes. Se adjunta el informe de avance de la Misión como soporte.
</t>
    </r>
    <r>
      <rPr>
        <b/>
        <sz val="12"/>
        <color rgb="FF000000"/>
        <rFont val="Arial Narrow"/>
        <family val="2"/>
      </rPr>
      <t xml:space="preserve">Misión 2. Garantizar la soberanía alimentaria y el derecho a la alimentación
</t>
    </r>
    <r>
      <rPr>
        <sz val="12"/>
        <color rgb="FF000000"/>
        <rFont val="Arial Narrow"/>
        <family val="2"/>
      </rPr>
      <t xml:space="preserve">En este trimestre despegó la misión, logramos convocar a un amplio grupo de expertos y expertas del sector, dentro de nuestras 4 hélices y la cooperación internacional. Contamos con una narrativa de la misión, 5 grandes problemáticas, su interacción en términos de dependencia-impacto, y nos adentramos en las etapas 2 a 5 en el tercer trimestre.
</t>
    </r>
    <r>
      <rPr>
        <b/>
        <sz val="12"/>
        <color rgb="FF000000"/>
        <rFont val="Arial Narrow"/>
        <family val="2"/>
      </rPr>
      <t xml:space="preserve">Misión 3. Asegurar la generación, acceso y uso de energías sostenibles para todos los colombianos
</t>
    </r>
    <r>
      <rPr>
        <sz val="12"/>
        <color rgb="FF000000"/>
        <rFont val="Arial Narrow"/>
        <family val="2"/>
      </rPr>
      <t xml:space="preserve">Acorde con la metodología definida el día 1 de junio se remitió el informe detallado de la Fase 1. Definición de alcance el cual se adjunta (Formato Informe Definición de Alcance Transición Energética Mayo 2023)).
Igualmente, a manera de ilustración se anexan los principales hitos intermedios del avance en la hoja de ruta,  en orden los siguientes documentos:
- Problemáticas propuestas por los expertos en el taller 1, agrupadas por Minciencias en categorías, taller del 11 de abril (Categorías Problemas Hoja Ruta Transición Energética)
- Categorías validadas por los expertos al iniciar el taller 2, realizado el 26 de abril (Categorías Problemas Hoja Ruta Transición Energética V 2.0)
- Matriz de impacto- dependencia resultado del taller 2, el cual es el insumo para la redacción, aclarando que el taller 2 se extendió bastante y no se pudo finalizar con la redacción de la misión (Matriz Impacto Priorización Categorías HR Transición Energética).
- Para la redacción de la misión se trabajó una reunión con un grupo focal, no la totalidad de los expertos, se adjunta la misión propuesta, la cual se remitió para comentarios del reto de los expertos, y que fue la base del informe detallado reportado al inicio (Misión Propuesta)
</t>
    </r>
    <r>
      <rPr>
        <b/>
        <sz val="12"/>
        <color rgb="FF000000"/>
        <rFont val="Arial Narrow"/>
        <family val="2"/>
      </rPr>
      <t xml:space="preserve">Misión 4: Garantizar la seguridad sanitaria, la salud y el bienestar de la población en el territorio nacional
</t>
    </r>
    <r>
      <rPr>
        <sz val="12"/>
        <color rgb="FF000000"/>
        <rFont val="Arial Narrow"/>
        <family val="2"/>
      </rPr>
      <t xml:space="preserve">En la definición del alcance de la misión, producto de los talleres realizados con los expertos temáticos y representantes de gobierno fue acordada la Misión de “Incrementar en un 20% la participación local en el desarrollo, transferencia, producción e implementación de tecnologías en salud en el mercado nacional, en un periodo de diez años”.  Esta Misión refleja una necesidad sentida del país en términos de seguridad sanitaria, sin embargo, es importante mencionar que no se encontró una línea base específica para determinar el porcentaje de alcance del reto propuesto en la misión, se espera que una vez se desarrolle la búsqueda y análisis de la literatura, así como de prospectiva, probablemente se tengan más argumentos para determinar este porcentaje, por ahora se estable un 20%.  Por otro lado, también se está trabajando en recabar información específica con el INVIMA para este fin.
</t>
    </r>
    <r>
      <rPr>
        <b/>
        <sz val="12"/>
        <color rgb="FF000000"/>
        <rFont val="Arial Narrow"/>
        <family val="2"/>
      </rPr>
      <t xml:space="preserve">Misión 5. Poner fin a todas las formas de violencia en Colombia 
</t>
    </r>
    <r>
      <rPr>
        <sz val="12"/>
        <color rgb="FF000000"/>
        <rFont val="Arial Narrow"/>
        <family val="2"/>
      </rPr>
      <t>Para el segundo trimestre logramos desarrollar la primera etapa del proceso de diseño de hoja de ruta con la definición del alcance. Para ello se realizó un taller inicial de revisión documental con el equipo de MinCiencias, como resultado se logró una sistematización de insumos en 5 categorías. El segundo taller de carácter interinstitucional tuvo dos sesiones de trabajo, la primera resultado la redefinición de las categorías, en la segunda sesión de trabajo se elaboró la matriz de impacto y balance. 
En el tercer taller se revisó la primera propuesta de misión extraída de las gráficas de la matriz de brechas existentes y se definió como meta: “A 2030 contribuir en la reducción del 50% en la pobreza rural en sus diferentes dimensiones a partir de procesos de ciencia, tecnología e innovación en territorios afectados por el conflicto armado”.</t>
    </r>
  </si>
  <si>
    <t>Se refleja avance en la gestión de los mecanismos asociados al apoyo de Jóvenes Investigadores dando cumplimiento de las actividades de gestión y de la meta del indicador planteadas para el año 2023, sin embargo el reporte de gestión no cuenta con la aprobación del área en el SGC.</t>
  </si>
  <si>
    <r>
      <t xml:space="preserve">Diseñar e implementar mecanismos de CTeI para el desarrollo de programas, proyectos y actividades de CTeI que apoyen la formación de alto nivel
</t>
    </r>
    <r>
      <rPr>
        <sz val="12"/>
        <rFont val="Arial Narrow"/>
        <family val="2"/>
      </rPr>
      <t>Las bases del Plan Nacional de Desarrollo en su apartado “Reindustrialización en actividades conducentes a la sociedad del conocimiento” literal B “Desarrollo científico y fortalecimiento del talento en tecnologías convergentes” hacen referencia a la necesidad de impulsar estrategias de vinculación de capital humano de alto nivel para la I+D+i, así como la inserción de doctores en la industria y el aprovechamiento de la diáspora científica.
De otro lado, el CONPES 4069 de 2021 “Política Nacional de Ciencia, Tecnología e Innovación 2022 – 2030”, entre sus líneas plasmó como objetivo general, el “Incrementar la contribución de la CTI al desarrollo social, económico, ambiental, y sostenible del país, con un enfoque diferencial , territorial, y participativo, para contribuir a lograr los cambios culturales que promuevan una sociedad del conocimiento”, y como uno de sus objetivos estratégicos  “Incrementar las vocaciones científicas en la población infantil y juvenil; la formación en CTI, y la vinculación del capital humano relacionado en el mercado laboral , para para cerrar las brechas de talento humano; fortalecer el capital humano en CTI del país, y aumentar la inserción y la demanda de doctores en el sector productivo”.
En función de los compromisos antes mencionados, y teniendo en cuenta que la Dirección de Gestión de Recursos para la CTeI (DGR) tiene entre sus funciones el “diseño de los mecanismos de financiación para el desarrollo de actividades de CTeI, de acuerdo con las políticas de CTeI definidas por el Ministerio”, en 2023 se presentan grandes retos relacionados con la reingeniería de los mecanismos de CTeI existentes y la implementación de nuevos, para dar respuesta la política orientada por Misiones. En esa línea los mecanismos orientados a la formación de capital humano de alto nivel y la inserción de doctores en entidades del SNCTI, buscan la democratización del conocimiento y aporte el cierre de brechas en territorios en los cuales las oportunidades para la formación para la investigación han sido menores frente a los generados en la periferia.
Convocatoria Programa Orquídea Mujeres en la Ciencia: agentes para la paz
El pasado 30 de marzo de 2023, se abrió la Convocatoria Programa Orquídeas, mujeres en la ciencia: Agentes para la Paz, cuyo objetivo es Conformar un banco de propuestas elegibles en las cuales se contemple la realización de proyectos de investigación, desarrollo tecnológico y/o innovación (I+D+i), que vinculen Doctoras para llevar a cabo estancias posdoctorales y Jóvenes Investigadora e Innovadoras colombianas, con el fin de intervenir al menos una de las temáticas establecidas en el reto “Poner fin a todas las formas de violencia en Colombia” en el marco de la Misión "Ciencia para la Paz", e incrementar el nivel de desarrollo de vocaciones y capacidades investigativas, científicas, tecnológicas y de innovación de las mujeres en las diferentes regiones de Colombia.
Las propuestas para el desarrollo de las Estancias de Investigación, Desarrollo Tecnológico y/o Innovación deberán estar relacionadas con al menos uno de las siguientes temáticas establecidas en el reto “Poner fin a todas las formas de violencia en Colombia” de la misión “Ciencia para la Paz”:
•	Causas de los conflictos y las consecuencias para el bienestar de los colombianos.
•	Reconocimiento de las experiencias y los procesos de paz.
•	Comprensión de las diversas formas, escalas y niveles de conflicto (local, regional, nacional, internacional).
•	Construcción de soluciones socio-técnicas que fomenten y fortalezcan la convivencia pacífica en condiciones de equidad y justicia social.
•	Investigación, desarrollos tecnológicos o innovaciones que permitan atender problemáticas asociadas a las diversas formas de violencia en Colombia.
Está dirigida a Alianza entre una entidad del Sistema Nacional de Ciencia, Tecnología e Innovación y una profesional colombiana que cuente con el título de doctorado o que certifique que su tesis de doctorado ha sido sustentada y aprobada al cierre de la convocatoria, con el fin de apoyar el desarrollo de proyectos de investigación, desarrollo tecnológico e innovación en temáticas orientadas a la misión “Ciencia para la Paz”.
En el ámbito del enfoque diferencial de la convocatoria, se generará un puntaje adicional a las Doctoras y/o Jóvenes investigadoras que demuestren hacer parte de algún grupo étnico o de población víctima del conflicto armado.
Por su parte, el enfoque territorial dará puntaje adicional a las propuestas que se desarrollen o impacten municipios que hagan parte de los Programas de Desarrollo con Enfoque Territorial - PDET6 o las Zonas más Afectadas por el Conflicto Armado-ZOMAC.
Con la convocatoria espera apoyar 60 doctoras para que realicen sus estancias posdoctorales y 60
60 jóvenes investigadoras, en el marco de desarrollo de proyectos de investigación, desarrollo tecnológico y/o innovación (I+D+i), en temáticas establecidas en el reto “Poner fin a todas las formas de violencia en Colombia”.
Con corte a 30 de junio se genera el siguiente balance de la convocatoria:
•Total proyectos inscritos: 213
Total proyectos que cumplieron requisitos: 163
Total proyectos que no cumplieron requisitos: 50
Total proyectos inhabilitados: 5
•Total proyectos evaluados: 158
Total proyectos elegibles: 107
Total proyectos no elegibles: 106
 Doctorados nacionales con enfoque territorial, étnico y de género en el marco de la Política Orientada por Misiones
La convocatoria busca democratizar la CTeI y aportar el cierre de brechas, así como consolidar las comunidades científicas en los territorios, teniendo en cuenta requisitos de enfoque territorial, enfoque diferencial basados en género, grupos étnicos y víctimas del conflicto armado.
Esta convocatoria está dirigida a profesionales colombianos que se encuentren admitidos o que estén estudiando un programa de doctorado con registro calificado vigente del Ministerio de Educación Nacional, cuyo proyecto de tesis doctoral esté alineado con alguno de los retos establecidos en la Política de Investigación e Innovación Orientada por Misiones.
Se priorizarán las entidades receptoras con sede en, así como la participación de doctores nacidos en ciudades/municipios diferentes a: la Región Metropolitana Bogotá-Cundinamarca, al Área Metropolitana del Valle de Aburrá, Cali, al Área Metropolitana de Barranquilla, al Área Metropolitana de Bucaramanga y Manizales.
En esa línea, frente al enfoque diferencial se concederá puntos adicionales a profesionales que hagan parte de grupos étnicos, mujeres y víctimas del conflicto armado.
A partir de los resultados de la evaluación, el apoyo económico que se entregará las beneficiarias podrá utilizarse por un periodo máximo de cuatro (4) años, a partir del segundo semestre académico de 2023. Se cubrirán los siguientes gastos:
•	Apoyo para Matrícula: hasta CIENTO DOCE MILLONES DE PESOS M/CTE ($112.000.000) como apoyo para el pago de matrícula por hasta 8 semestres académicos.
•	Apoyo al sostenimiento mensual: CUATRO MILLONES CIEN MIL PESOS M/CTE ($4.100.000) mensuales hasta por 4 años.
•	Apoyo para el desarrollo de la Propuesta de investigación: Hasta OCHENTA MILLONES DE PESOS M/CTE ($80.000.000). Este rubro será utilizado exclusivamente para apoyar el desarrollo del trabajo doctoral y será desembolsado contra entrega del proyecto de tesis aprobado por la dependencia competente de la universidad.
La convocatoria cerró a finales del mes de mayo, el balance con cortea 30 de junio de 2023 da cuenta de un total de 2.789 propuestas recibidas de las cuales 2.709 cumplieron requisitos. El tipo de evaluación será a través de pares evaluadores externos expertos.
Dada la cantidad de propuestas recibidas que multiplican por 6 las esperadas, se está contemplando la posibilidad de realizar una adenda para ampliación del tiempo en la evaluación, de manera tal se garantice con principios de transparencia, calidad e idoneidad que las propuestas se evalúen por los mejores investigadores del País.
Convocatoria de estancias posdoctorales orientadas por misiones
 Esta convocatoria busca conformar un banco de elegibles de beneficiarios para realizar Estancias Posdoctorales que contribuyan a resolver desafíos establecidos en la Política Orientada por Misiones. La convocatoria cuenta con un componente de enfoque diferencial, incluyente y territorial, para contribuir al cierre de brechas, el crecimiento y la consolidación de las comunidades científicas en los territorios del País.
De manera similar a la convocatoria de doctorado nacional se proporcionará puntaje en los criterios de enfoque territorial y diferencial aquellas doctoras (es) que cumplan con los requisitos establecidos.
 Se apoyará a 140 doctores colombianos, por un periodo mínimo de doce (12) meses y máximo de veinticuatro (24) meses, con un sostenimiento mensual de diez millones de pesos m/cte. ($10.000.000), y soporte económico para la ejecución de la propuesta de investigación, desarrollo tecnológico y/o Innovación durante la estancia.
 Al cierre de la convocatoria se presentaron 866 propuestas de doctores colombianos. Posterior a la verificación 823 cumplieron requisitos que surtieron proceso de evaluación. En publicación de bancos preliminares 518 propuestas, las cuales a la fecha se encuentran en período de aclaraciones.
Adicionalmente, vale la pena resaltar las convocatorias tipo ecosistemas las cuales en el marco del desarrollo de los proyectos vincularán a doctores para que estos desarrollen sus estancias posdoctorales alrededor de temáticas de bioeconomía y transición energética. Se espera que los resultados de estas convocatorias sean públicas Se esperan vincular a 25 doctores y  más de 50 jóvenes investigadores por cada convocatoria.</t>
    </r>
  </si>
  <si>
    <t>El área reporta un avance completo respecto a los mecanismos diseñados para el apoyo de las estancias doctorades, el avance cualitativo de las actividades es completo y claro. Sin observaciones por parte de la Oficina Asesora de Planeación e Innovación Institucional.</t>
  </si>
  <si>
    <t>Se refleja un avance en gestión completo y detallado, y el indicador cumple con la meta establecida para el segundo trimestre. Sin observaciones por parte de la Oficina Asesora de Planeación e Innovación Institucional.</t>
  </si>
  <si>
    <r>
      <t xml:space="preserve">Diseñar e implementar instrumentos para fortalecer capacidades en gestión de innovación en el marco de las políticas orientadas por misiones.
</t>
    </r>
    <r>
      <rPr>
        <sz val="12"/>
        <color theme="1"/>
        <rFont val="Arial Narrow"/>
        <family val="2"/>
      </rPr>
      <t xml:space="preserve">Iniciativa Ruta de innovación para la reindustrialización a partir de la economía popular
Frente a la iniciativa de la ruta de innovación para la reindustrialización a partir de la economía popular, durante el trimestre se inició con el diseño del instrumento de política realizando una caracterización general de la economía popular del país frente a la información que se encontraba disponible en fuentes oficiales como el DANE y Confecámaras, a fin de conocer la población que se pretende atender con el instrumento. Posteriormente, con base en los beneficios que se han ofertado desde la estrategia de Innovación Empresarial se diseñó el instrumento de la ruta de innovación para la economía popular, el cual ha sufrido diversas iteraciones de la mano de mano de los diferentes equipos de la DDTI. Así mismo se realizó un ejercicio de priorización de los Departamento en los cuales se puede desplegar la iniciativa, obteniendo como resultado: Nariño, Sucre y Córdoba. A la fecha, se está a la espera de la asignación de los recursos a fin de iniciar el respectivo despliegue en territorio en donde se requiere una inversión de 3.000 millones por Departamento a fin de ejecutar la iniciativa.
Iniciativa Innovación Empresarial en Territorio
Se diseñó la estrategia de innovación empresarial en territorio, planteando como objetivo general el fortalecimiento de las capacidades en innovación, generación y formulación de proyectos de I+D+i de las unidades económicas del país para aumentar su competitividad contribuyendo a su desarrollo productivo y regional. El anterior objetivo aporta a las metas de Minciencias en el tablero de Presidencial sobre programas y proyectos de CTI apoyados orientados a la reducción de las brechas territoriales, étnicas y de género, ejecutados o en ejecución. Se plantea atender 6 departamentos del territorio nacional en aras de dar continuidad a la estrategia de innovación empresarial y responder a las solicitudes de las regiones para fortalecer el tejido empresarial, para ello se ha planteado el siguiente despliegue que requiere una inversión aproximada de $3.600 millones en el año 2023.
Dos departamentos con posición en el IDIC medio y medio/bajo para fortalecer las unidades económicas que ya han sido intervenidas y escalarlas a la fase dos. Para ello se requiere $2.000 millones, es decir, $1.000 millones por cada Departamento. 
Dos departamentos con posición en el IDIC medio bajo que no hayan sido intervenidos y se fortalezcan las capacidades en innovación, generación y formulación de proyectos de I+D+i. Para lo cual se han presupuestado $800 millones, es decir, $400 millones por Departamentos.
Dos departamentos con posición en el IDIC bajo que no hayan sido intervenidos y se fortalezcan las capacidades en innovación, generación y formulación de proyectos de I+D+i. Para lo cual se han presupuestado $800 millones, es decir, $400 millones por Departamentos.
Iniciativa Súmate Con Ciencia
Durante el trimestre se diseñaron retos virales con el objetivo de desafiar a las empresas más innovadoras y aliados que operan en el país, invitándolas a resolver desde su área de especialización, problemáticas que se presentan en diferentes regiones de Colombia. Es así como esperamos contribuir a la construcción de “Colombia, Potencia Mundial de la Vida” desde la CTeI, desde los retos de las misiones enfocados en: Bioeconomía y territorio; Hambre cero; Transición energética; Autonomía sanitaria y Ciencia para la paz.
Reto 1: Teniendo en cuenta el propósito superior de Agrosavia el cuál es transformar de manera sostenible el sector agropecuario colombiano con el poder del conocimiento para mejorar la vida de productores y consumidores., buscamos su apoyo para que por fin se pueda solucionar la problemática causada por la plaga conocida como picudo negro a partir de la investigación y generación de un plaguicida que permita garantizar la protección de la especie atacada.
Avance del reto 1:  en proceso para lanzar el reto y relacionarse con Agrosavia.
Reto 2: Generar un proyecto AgTech, que capacite a productores en el  Municipio de Ovejas del Departamento de Sucre, para crear una  agricultura basada en datos, que utilicé los conocimientos de los  agricultores para optimizar la producción, que pueda solucionar por  ejemplo problemas de suministro de agua para cultivos, mejorar la  utilización de la tierra cultivable y crear una tecnología específica  adaptada a los agricultores para garantizar la soberanía alimentaria y  el derecho a la alimentación.
Avances reto 2:
Hemos realizado 5 mesas de trabajo Minciencias - Microsoft.
El equipo de Minciencias, presentó mapeo, caracterización y resultados del primer acercamiento con las 21 asociaciones productivas que se lograron contactar, con el fin de entender su realidad e identificar las líneas productivas de la región tales como yuca, maíz, ñame y ajonjolí en el municipio de Ovejas, Sucre.
Nos reunimos de manera virtual con las asociaciones: Asociación municipal de Productores Agrícolas de Ovejas, SUCRE (ASOMUPROOS y la Asociación agropecuaria para el desarrollo productivo (AGRODEPRO) y José Castro líder Social de la zona de Montes de María con el objetivo de conocerlos de forma más directa y entrevistarlos bajo estos dos criterios:
Criterio 1: Planes y/o proyectos productivos por asociación.
Criterio 2: Programa de capacitación en tecnología.
El quipo de Microsoft presento dos propuestas de base tecnológica para resolver el reto.
Reto 3: Desarrollar acciones tangibles desde la ciencia, tecnología e innovación para la restauración, conservación y monitoreo de ecosistemas a través del aprovechamiento de los residuos plásticos y la generación de un modelo de economía circular que promueva la separación en la fuente, la adecuada gestión y tratamiento de los residuos y la transformación de los residuos aprovechables en productos de valor para la economía del territorio.
Avances reto 3:
Hemos realizado 4 mesas de trabajo Minciencias - Esenttia.
La temática seleccionada fue la restauración ecológica de cuerpos de agua afectados por la acumulación excesiva de residuos, especialmente plásticos, como una estrategia para reducir la presión sobre estos ecosistemas.
Se busca que el proyecto tenga un enfoque cíclico que abarca diferentes etapas de CTeI y Apropiación Social del conocimiento.
En primer lugar, se contempla la investigación aplicada en restauración ecológica, que busca caracterizar el ecosistema disturbado (acompañamiento de autoridades ambientales.
Paralelamente se busca fomentar la apropiación social del conocimiento, involucrando a diferentes actores locales, realización jornadas de limpieza e implementación de una campaña pedagógica de sensibilización sobre la afectación de las basuras en los cuerpos de agua.
También se llevará a cabo una investigación aplicada para la caracterización de los residuos presentes en los cuerpos de agua y la búsqueda de soluciones efectivas para su tratamiento.
A través de la apropiación social del conocimiento, se espera que las soluciones técnicas para aprovechamiento de residuos generen oportunidades de negocio, estableciendo así líneas de emprendimiento sostenible.
Iniciativa Cubo Itaú
En el marco de la estrategia de innovación empresarial se han realizado acercamientos con CUBO Itaú y Banco Itaú mediante mesas de trabajo para alinear expectativas e interés conjuntos para el abordaje del ecosistema de innovación que tiene CUBO Itaú y los enfoques e intereses del Ministerio. Estas mesas de trabajo se han dado durante el segundo trimestre del año, donde en primera instancia se presentó por parte de Minciencias la exploración de intereses y opciones basados en la información de Itaú y por parte de CUBO y el Banco sus observaciones e interese, posteriormente en las diferentes mesas de trabajo se fue acotando una primera opción de relacionamiento encaminada a la realización de una misión Colombia – Brasil, donde emprendimientos de base tecnológica colombianos visiten el ecosistema de CUBO Itaú Brasil. En este momento se encuentra en definición y negociación del presupuesto para la misión, los requerimientos para los emprendimientos de base tecnológica y los alcances y resultado esperado de la misión, basado en las experiencias que ha tenido CUBO Brasil con otras misiones realizadas con Argentina, Paraguay y Uruguay.
 </t>
    </r>
  </si>
  <si>
    <t>La última versión del Plan Anual de Mecanismos 2023 del periodo segundo trimestre del año vigente fue aprobado por el Comité de Gestión de Recursos el 27 de junio de 2023 y publicado el 29 de junio de 2023 en la página web del Ministerio de Ciencia, Tecnología e Innovación, siendo la versión 04.
Dentro del Plan Anual De Mecanismos 2023, hay 25 mecanismos de los cuales solo 2 convocatorias y 3 invitaciones abrieron en el segundo trimestre y, además, están relacionadas directamente con el enfoque diferencial, que van a ser insumo para luego definir el enfoque diferencial de las comunidades indígenas.
Para mayor claridad de los 5 mecanismos, se tienen de la siguiente manera:
940. Movilidad Académica con Europa 2023: Conformar un Banco de Elegibles para la financiación de movilidades internacionales, en el marco del desarrollo de propuestas conjuntas de investigación, desarrollo tecnológico e innovación- I+D+i, formuladas con pares internacionales ubicados en Alemania o Francia.
Cronograma
Fecha de apertura: 28 de abril de 2023.
Fecha de cierre: 15 de junio de 2023.
Fecha de publicación banco preliminar: 7 de julio de 2023.
Fecha de publicación banco definitivo: Programa BMBF (12 de octubre de 2023), Programa PROCOL (2 de noviembre de 2023), Programa ECOSNORD (6 de diciembre de 2023).
1047. Invitación a presentar propuestas orientadas a fortalecer el catastro multipropósito a través de la vinculación de jóvenes investigadores e innovadores: Conformar un banco de propuestas elegibles de investigación, innovación y/o desarrollo tecnológico, (I+D+i), con base en los retos de innovación identificados por el Instituto Geográfico Agustín Codazzi (IGAC), que vinculen jóvenes investigadores e innovadores en el área de catastro multipropósito.
Cronograma
Fecha de apertura: 15 de junio de 2023.
Fecha de cierre: 9 de agosto de 2023.
Fecha de publicación de resultados: 28 de septiembre de 2023.
1048. Invitación postulaciones abiertas para participar en cursos Latinoamericanos de Biotecnología 2023: Apoyar el financiamiento de la movilidad internacional de postulantes colombianos, integrantes de grupos de investigación, desarrollo tecnológico e innovación con reconocimiento vigente por el Ministerio de Ciencia, Tecnología e Innovación al momento de la apertura de la presente invitación, en el área de conocimiento biotecnología; con el fin de participar en los cursos teórico-prácticos que ofrece el Centro Latinoamericano de Biotecnología -CABBIO.
Cronograma
Fecha de apertura: 22 de junio de 2023.
Fecha de cierre: 19 de julio de 2023.
Fecha de publicación de resultados: 24 de agosto de 2023.
1049. Invitación a presentar propuestas para apoyar el desarrollo de expediciones científicas BIO, paz y territorio: Apoyar el desarrollo de expediciones científicas a través de proyectos de I+D+i que contribuyan a la búsqueda de nuevos usos potenciales de la biodiversidad por medio del aprovechamiento sostenible, intensivo en conocimiento e innovación, así como a la actualización y/o generación de conocimiento en biodiversidad.
Cronograma
Fecha de apertura: 29 de junio de 2023.
Fecha de cierre: 11 de agosto de 2023.
Fecha de publicación de resultados: 2 de octubre de 2023.
Programa para mujeres en la ciencia-Colombia 2023 (L'Oreal): Fomentar las vocaciones científicas de las mujeres colombianas a través del otorgamiento de reconocimientos económicos a investigadoras colombianas con el fin de apoyar el desarrollo de sus propuestas I+D+i y/o su formación académica.
Cronograma
Fecha de apertura: 29 de junio de 2023.
Fecha de cierre: 31 de agosto de 2023.
Fecha de publicación de resultados: 20 de octubre de 2023.
Mencionado con lo anterior, dichos mecanismos cuentan con la categoría Grupo Étnico donde se encuentra clasificada la población indígena. Esta población puede ser considerada como:
940. Movilidad Académica con Europa 2023: Entidades del SNCTI que presenten propuestas de I+D+i, con componente de movilidad internacional de investigadores con reconocimiento vigente por el Ministerio al cierre de la convocatoria, estudiantes de doctorado y/o graduados de maestría, colombianos o extranjeros domiciliados en Colombia; los cuales deberán estar vinculados a las propuestas en el marco del trabajo conjunto con sus pares en Francia o Alemania.
Para los Criterios de Evaluación establecidos en los Términos de Referencia, ser miembro de la población indígena tendrán dos tipos de puntuación, como se describe a continuación:
Criterio: Enfoque Diferencial
Descripción:
1. Beneficiario de la movilidad se identifique como parte de un grupo considerado dentro del enfoque diferencial. 3 puntos.
2. Beneficiario de la movilidad, bajo el enfoque de interseccionalidad, se identifique como parte de más de un grupo considerado dentro del enfoque diferencial. 5 puntos.
Es importante aclarar que el término enfoque de interseccionalidad se define como perspectiva que permite conocer la presencia simultánea de dos o más características diferenciales de las personas en un que en un contexto histórico, social y cultural determinado incrementan la carga de desigualdad, produciendo experiencias sustantivamente diferentes entre los sujetos.
Ejemplo: Un o una indígena con discapacidad auditiva.
Adicionalmente, dentro de los requisitos de la acreditación de pertenencia al enfoque diferencia, los candidatos que sean miembros de una comunidad indígena deberán anexar el Certificado del Registro de la Autoridad o Cabildo de las Comunidades y/o Resguardos Indígenas expedido por el Ministerio del Interior.
1047. Invitación a presentar propuestas orientadas a fortalecer el catastro multipropósito a través de la vinculación de jóvenes investigadores e innovadores: Instituciones de Educación Superior (IES), o Centros de Investigación, Innovación y/o Desarrollo Tecnológico o Institutos de Investigación, que cuenten con alianza con el Instituto Geográfico Agustín Codazzi (IGAC) y que vinculen jóvenes investigadores e innovadores estudiantes, de pregrado o profesionales, en el área de catastro multipropósito y que hagan parte de un grupo de investigación.
Para los Criterio de Evaluación establecidos en los Términos de Referencia, ser miembro de la población indígena tendrán una puntuación de cinco (5), una calificación o puntaje que hace parte del criterio "Del Joven Investigador e Innovador", siempre y cuando presente el Certificado del Registro de la Autoridad o Cabildo de las Comunidades y/o Resguardos Indígenas expedido por el Ministerio del Interior.
Criterio: Del Joven Investigador e Innovador
Descripción:
Para aquellos jóvenes investigadores e innovadores que sean miembros de población negra, afrocolombiana, raizal, palenquera, comunidad indígena o ROM, indígena, población víctima del conflicto o tiene alguna condición de discapacidad. 5 puntos.
1048. Invitación postulaciones abiertas para participar en cursos Latinoamericanos de Biotecnología 2023: Profesionales, estudiantes de posgrado o graduados de posgrado, integrantes de grupos de investigación, desarrollo tecnológico e innovación con reconocimiento vigente por el Ministerio de Ciencia, Tecnología e Innovación al momento de la apertura de la presente invitación, en el área de conocimiento de biotecnología.
Para los Criterios de Evaluación establecidos en los Términos de Referencia, ser miembro de la población indígena tendrán dos tipos de puntuación, como se describe a continuación:
Criterio: Enfoque Diferencial
Descripción:
1. El postulante acredita ser parte de un grupo considerado dentro del enfoque diferencial. 3 puntos.
2. El postulante, bajo el enfoque de interseccionalidad, acredita ser parte de más de un grupo considerado dentro del enfoque diferencial. 2 puntos.
Adicionalmente, dentro de los requisitos de la acreditación de pertenencia al enfoque diferencia, los candidatos que sean miembros de una comunidad indígena deberán anexar el Certificado del Registro de la Autoridad o Cabildo de las Comunidades y/o Resguardos Indígenas expedido por el Ministerio del Interior.
1049. Invitación a presentar propuestas para apoyar el desarrollo de expediciones científicas BIO, paz y territorio: Las propuestas deberán ser presentadas a través de una Alianza estratégica integrada por mínimo los siguientes cuatro actores:
1.Una entidad ejecutora.
2.Una entidad coejecutora diferente a un centro de ciencia.
3.Un centro de ciencia reconocido o no por el Ministerio.
4.Un aliado obligatorio de los grupos poblacionales priorizados.
Para el caso del Aliado obligatorio de los grupos poblacionales priorizados de las regiones Pacífica y Orinoquía, se debe garantizar la participación de diversos sectores de la sociedad. Por lo tanto, se requiere la vinculación de Autoridades tradicionales de Resguardos Indígenas que son miembros de una comunidad indígena que, dentro de la estructura propia de su cultura, ejercen un poder de organización, gobierno, gestión o control social.
Para los Criterios de Evaluación establecidos en los Términos de Referencia, ser miembro de la población indígena tendrán dos tipos de puntuación, como se describe a continuación:
Criterio: Enfoque Diferencial
Descripción:
Al menos un grupo de personas firmantes de paz de los Espacios Territoriales de Capacitación y Reincorporación (ETCR) y de grupos étnicos (población negra, afrocolombiana, raizal, palenquera, indígena o Rom). Puntaje: hasta 5 puntos.
Al menos un grupo perteneciente a grupos étnicos (población negra, afrocolombiana, raizal, palenquera, indígena o Rom): Puntaje: hasta 2 puntos.
Nota: Solo aplica el puntaje a uno de los subcriterios. No son acumulables.
Programa para mujeres en la ciencia-Colombia 2023 (L´Oreal): Investigadoras colombianas, con título de doctorado o estudiantes activas en un programa de doctorado que cuente con registro calificado vigente del Ministerio de Educación Nacional, al momento de la postulación, vinculadas a una entidad pública o privada del Sistema Nacional de Ciencia, Tecnología e Innovación-SNCTI, que presenten propuestas de investigación, desarrollo tecnológico o innovación, enmarcadas en alguna de las Misiones de la Política de Investigación e Innovación del Ministerio de Ciencia, Tecnología e Innovación.
Para los Criterios de Evaluación establecidos en los Términos de Referencia, ser miembro de la población indígena tendrán dos tipos de puntuación, como se describe a continuación:
Criterio: Enfoque Diferencial
Descripción:
1. Para aquella candidata que acredite ser parte de un grupo considerado dentro del enfoque diferencia. 3 puntos.
2. Dos puntos adicionales para aquella candidata que, bajo el enfoque de interseccionalidad, acredite ser parte de más de un grupo considerado dentro del enfoque diferencial. 2 puntos.
Como se ha mencionado para otros mecanismos, dentro de los requisitos de la acreditación de pertenencia al enfoque diferencia, los candidatos que sean miembros de una comunidad indígena deberán anexar el Certificado del Registro de la Autoridad o Cabildo de las Comunidades y/o Resguardos Indígenas expedido por el Ministerio del Interior.</t>
  </si>
  <si>
    <r>
      <t xml:space="preserve">Diseñar micro contenidos audiovisuales para la divulgación de la CTeI
</t>
    </r>
    <r>
      <rPr>
        <sz val="12"/>
        <color theme="1"/>
        <rFont val="Arial Narrow"/>
        <family val="2"/>
      </rPr>
      <t>Serie documental Origen Colombia
Se puso en marcha la finalización de la tercera temporada de la serie documental origen Colombia.  Avanzamos en la escritura de las sinopsis y organización de la ficha técnica de 25 capítulos para el 2023. Esta temporada pretende llegar por medio de las redes sociales a las regiones y a la ciudadanía en general para acercar la ciencia a la cotidianidad de la los colombianos. Visibilizando a las comunidades, los investigadores, las empresas y las patentes que se están desarrollando en el país. El equipo está a la espera del presupuesto 2023 para comenzar la ejecución y postproducción de la tercera temporada. 
Pequeños Grandes Momentos de la naturaleza, estreno y publicación por redes sociales.
Se llevó a cabo la escritura de 30 copys de publicación y se organizó la parrilla de lanzamiento de la serie documental Pequeños Grandes Momentos de la Naturaleza coproducción realizada por la estrategia de divulgación, Trópico Media y Cinema-Mundo. En articulación con comunicaciones se lanzó por las redes del ministerio (Instagram, Facebook y YouTube). Adjuntamos dos documentos, 1: la parrilla de publicaciones y copys, 2: reporte de audiencia de los primeros capítulos.
Actualización del catálogo audiovisual de la Estrategia: 
Se han realizado ajustes al catálogo audiovisual de la estrategia de divulgación y comunicación pública de la CTeI, durante este trimestre.  Este documento refleja la historia de los contenidos audiovisuales con información completa de lo que tiene el ministerio en materia de divulgación y comunicación pública de la CTeI. El catálogo es una muestra del compromiso del ministerio en promover y difundir la importancia de la ciencia, la tecnología y la innovación en la sociedad. Este documento actualizado refleja la evolución de los contenidos audiovisuales desde 2016 y proporciona información sobre el amplio alcance de los proyectos y logros en el ámbito de la CTeI.
El catálogo audiovisual es una herramienta fundamental para compartir conocimientos científicos y tecnológicos con el público en general. A través de diversos formatos, como documentales, series, magazines y videos educativos, se busca transmitir de manera accesible y atractiva los avances y descubrimientos más relevantes en diferentes áreas de la ciencia y la tecnología, para difusión en redes sociales y televisión pública nacional</t>
    </r>
    <r>
      <rPr>
        <b/>
        <sz val="12"/>
        <color theme="1"/>
        <rFont val="Arial Narrow"/>
        <family val="2"/>
      </rPr>
      <t xml:space="preserve">. 
 </t>
    </r>
    <r>
      <rPr>
        <sz val="12"/>
        <color theme="1"/>
        <rFont val="Arial Narrow"/>
        <family val="2"/>
      </rPr>
      <t xml:space="preserve">Se han realizado ajustes al catálogo audiovisual de la estrategia de divulgación y comunicación pública de la CTeI, durante este trimestre.  Este documento refleja la historia de los contenidos audiovisuales con información completa de lo que tiene el ministerio en materia de divulgación y comunicación pública de la CTeI. El catálogo es una muestra del compromiso del ministerio en promover y difundir la importancia de la ciencia, la tecnología y la innovación en la sociedad. Este documento actualizado refleja la evolución de los contenidos audiovisuales desde 2016 y proporciona información sobre el amplio alcance de los proyectos y logros en el ámbito de la CTeI.
El catálogo audiovisual es una herramienta fundamental para compartir conocimientos científicos y tecnológicos con el público en general. A través de diversos formatos, como documentales, series, magacines y videos educativos, se busca transmitir de manera accesible y atractiva los avances y descubrimientos más relevantes en diferentes áreas de la ciencia y la tecnología, para difusión en redes sociales y televisión pública nacional.
Se llevó a cabo la escritura de 30 copys de publicación y se organizó la parrilla de lanzamiento de la serie documental Pequeños Grandes Momentos de la Naturaleza coproducción realizada por la estrategia de divulgación, Trópico Media y Cinema-Mundo. En articulación con comunicaciones se lanzó por las redes del ministerio (Instagram, Facebook y YouTube). 
</t>
    </r>
    <r>
      <rPr>
        <b/>
        <sz val="12"/>
        <color theme="1"/>
        <rFont val="Arial Narrow"/>
        <family val="2"/>
      </rPr>
      <t xml:space="preserve">
Diseñar un herramienta para incluir insumos y observaciones de la ciudadanía en los lineamientos técnicos y conceptuales
</t>
    </r>
    <r>
      <rPr>
        <sz val="12"/>
        <color theme="1"/>
        <rFont val="Arial Narrow"/>
        <family val="2"/>
      </rPr>
      <t xml:space="preserve">A partir del análisis de los insumos recopilados en el primer trimestre sobre los lineamientos técnicos y conceptuales para promover y desarrollar estrategias, programas y proyectos de comunicación pública de CTeI en el país, se hizo la gestión para aunar esfuerzos con la Universidad Distrital Francisco José de Caldas, en el marco del convenio interinstitucional con el Ministerio que se está realizando, con el fin de llevar a cabo las siguientes fases de esta tarea durante el año en curso. Se adjunta como entregable un documento borrador que contiene preguntas sobre los lineamientos que se van a trabajar con la universidad y el consolidado histórico que hay del desarrollo de esta tarea para el empalme. Documento borrador con preguntas y respuestas para empalme con la universidad Distrital para la construcción de los lineamientos de la política pública de la comunicación y divulgación de la CTeI (2021-2025)
</t>
    </r>
    <r>
      <rPr>
        <b/>
        <sz val="12"/>
        <color theme="1"/>
        <rFont val="Arial Narrow"/>
        <family val="2"/>
      </rPr>
      <t xml:space="preserve">Diseñar espacios de valor en el que se posicionen contenidos de divulgación de CTeI Proponer y diseñar proyectos colaborativos
</t>
    </r>
    <r>
      <rPr>
        <sz val="12"/>
        <color theme="1"/>
        <rFont val="Arial Narrow"/>
        <family val="2"/>
      </rPr>
      <t xml:space="preserve">Se realizó la participación en el Día de la Ciencia FILBo-Ciencia, dentro de la 35ª Feria Internacional del Libro de Bogotá (FILBo), durante los días 25 y 26 de abril, se llevaron a cabo un total de 20 eventos distintos, que incluyeron charlas magistrales, talleres interactivos, shows en vivo y otras actividades relacionadas con la ciencia. Este enfoque especializado permitió acercar el conocimiento científico a un amplio público, que mostró un gran interés y entusiasmo por las temáticas abordadas. Para garantizar una cobertura mediática efectiva y una mayor proyección del evento, se diseñó una colaboración estratégica entre el equipo de comunicaciones de la Cámara Colombiana del Libro, el equipo de prensa de la FILBo y el equipo de comunicaciones de Minciencias. Esta articulación permitió maximizar la difusión de las actividades programadas, destacando especialmente la participación del Ministerio de Ciencias e Innovación, lo que otorgó una relevancia significativa a la entidad en el contexto de la feria.
La asistencia al evento superó las expectativas, alcanzando aproximadamente a 2.000 personas.  Borrador convenio con la BLAA
Se avanzó en la consolidación de un convenio interadministrativo entre la Red de Bibliotecas del Banco de la República (RBBR) y el Ministerio de Ciencia, Tecnología e Innovación (Minciencias) marca un hito significativo en la promoción de la cultura científica y la apropiación social de la ciencia y la tecnología en nuestro país. Esta colaboración estratégica busca unir esfuerzos y recursos para acercar el conocimiento científico a diferentes segmentos de la población, desde niños y jóvenes hasta adultos, a través de actividades conjuntas, intercambio de recursos y fortalecimiento de capacidades.
El convenio que se está creando entre la RBBR y Minciencias se enfoca en tres modalidades principales: desarrollo de actividades conjuntas, intercambio de recursos y conocimientos, y fortalecimiento de capacidades. Estas modalidades permitirán la creación de sinergias entre ambas instituciones, maximizando así su impacto en la sociedad. A través de la implementación de talleres, exposiciones, materiales bibliográficos y audiovisuales, capacitaciones y otras iniciativas, se buscará despertar el interés por la ciencia y la tecnología, promoviendo la participación activa de los ciudadanos en estos campos.
Evidencia: un borrador del documento de acuerdo de voluntades para el proyecto colaborativo. 
</t>
    </r>
    <r>
      <rPr>
        <b/>
        <sz val="12"/>
        <color theme="1"/>
        <rFont val="Arial Narrow"/>
        <family val="2"/>
      </rPr>
      <t xml:space="preserve">Producir contenidos gráficos de la marca de divulgación del Ministerio de Ciencia, Tecnología e Innovación
</t>
    </r>
    <r>
      <rPr>
        <sz val="12"/>
        <color theme="1"/>
        <rFont val="Arial Narrow"/>
        <family val="2"/>
      </rPr>
      <t>Durante este periodo se desarrollado la propuesta de marca "Viva la ciencia" como parte de la estrategia de divulgación y comunicación pública de la Ciencia, Tecnología e Innovación (CTeI). Se implementó en la Feria Internacional del Libro de Bogotá (Filbo) en los Días de la ciencia, en el desarrollo de 21 eventos. Además, se realizó un estudio de marca para proteger los derechos de propiedad intelectual relacionados. Asimismo, se propuso una marca específica para la editorial "Ediciones Minciencias", resaltando la calidad de sus publicaciones científicas. Estas acciones fortalecen la visibilidad y el impacto de la CTeI, fomentando una mayor divulgación y apropiación de la ciencia.</t>
    </r>
  </si>
  <si>
    <t>Líder: Viceministerio de Talento y Apropiación Social del Conocimiento. 
Corresponsables: Direcciones técnicas.
Dirección de Capacidades y Apropiación del Conocimiento</t>
  </si>
  <si>
    <r>
      <rPr>
        <b/>
        <sz val="8"/>
        <color rgb="FF000000"/>
        <rFont val="Calibri"/>
        <family val="2"/>
      </rPr>
      <t xml:space="preserve">1. Plan Institucional de Archivos de la Entidad - PINAR: Dirección Administrativa y Financiera:  </t>
    </r>
    <r>
      <rPr>
        <sz val="8"/>
        <color rgb="FF000000"/>
        <rFont val="Calibri"/>
        <family val="2"/>
      </rPr>
      <t xml:space="preserve">Dentro del programa estratégico “(PE9) Fortalecer la institucionalidad del ministerio mediante la implementación, sostenimiento, mejora de requisitos y buenas prácticas en materia de gestión, desempeño y transparencia para generar la confianza y legitimidad en la ciudadanía” en su categoría 3. Asegurar la legalidad y transparencia de la gestión administrativa &gt; 1. Plan Institucional de Archivos de la Entidad - PINAR: Dirección Administrativa y Financiera, se desarrollan actividades encaminadas a la optimización del proceso de gestión documental aportando a la política de gobierno digital.
Durante el II trimestre de la vigencia  2023,  se presenta un avance del 53%, teniendo en cuenta que se cumplieron las actividades planeadas en los siguientes frentes de trabajo:
Implementación de las Tablas de Retención Documental, Implementación de las Tablas de Valoración Documental,  Implementación Programa de Gestión Documental, Actualización del Plan Institucional de Archivos PINAR, implementación Plan de preservación Digital,  implementación SGDEA, Plan de gestión del cambio, De acuerdo a lo anterior, se cumple con las actividades propuestas y por lo tanto no se requieren acciones de mejora. Se adjunta plan de acción integrado PINAR y sus respectivos anexos, en los cuales se evidencia el avance en cada una de las actividades durante el segundo trimestre de 2023. 
</t>
    </r>
    <r>
      <rPr>
        <b/>
        <sz val="8"/>
        <color rgb="FF000000"/>
        <rFont val="Calibri"/>
        <family val="2"/>
      </rPr>
      <t xml:space="preserve">
2. Plan Anual de Adquisiciones: Secretaría General - Gestión Contractual
</t>
    </r>
    <r>
      <rPr>
        <sz val="8"/>
        <color rgb="FF000000"/>
        <rFont val="Calibri"/>
        <family val="2"/>
      </rPr>
      <t xml:space="preserve">De conformidad en lo dispuesto desde secretaria General se realiza el debido seguimiento al PAA y  se aprueba la versión Numero No. 15 del Plan Anual de Adquisiciones  por medio del Comité de Gestión y Desempeño Sectorial CGDS del 21 de junio de 2023 vía correo electrónico.
</t>
    </r>
    <r>
      <rPr>
        <b/>
        <sz val="8"/>
        <color rgb="FF000000"/>
        <rFont val="Calibri"/>
        <family val="2"/>
      </rPr>
      <t xml:space="preserve">3. Plan Anual de Vacantes: Dirección de Talento Humano
</t>
    </r>
    <r>
      <rPr>
        <sz val="8"/>
        <color rgb="FF000000"/>
        <rFont val="Calibri"/>
        <family val="2"/>
      </rPr>
      <t xml:space="preserve">Para este segundo trimestre de 2023, el cumplimiento del seguimiento a la ejecución del Plan Anual de Vacantes 2023 es del 100%, donde se han realizado las acciones necesarias para proveer la planta según necesidad.
La planta de personal del Ministerio de Ciencia, Tecnología e Innovación, de acuerdo con lo establecido el Decreto 1450 de 03 de agosto de 2022: “Por el cual se suprime la planta de personal del Departamento Administrativo de Ciencia, Tecnología e Innovación y se adopta la planta de empleos del Ministerio de Ciencia, Tecnología e Innovación”, cuenta con 140 cargos de carrera y libre nombramiento. A corte 30 de junio de 2023, la planta del Ministerio, contó con 122 empleos provistos (11 servidores públicos en encargo), 14 empleos en vacancia definitiva y 4 empleos en vacancia temporal.
Se encuentra en proceso de tramite ocho (8) vinculaciones de los empleos que se encuentran en vacancia definitiva, a corte 30 de junio de 2023.
Se cumplieron los siguientes objetivos específicos:  • Programación de la provisión de los empleos con vacancia definitiva o temporal con base en el procedimiento A201PR01 de selección y vinculación de personal del Ministerio, de acuerdo con el número de cargos que son objeto de provisión y con los perfiles establecidos en el actual manual específico de funciones y competencias laborales de los empleos de la planta de personal de la entidad.  • Actualizar de manera permanente la información de los cargos vacantes que se generen en la planta de personal del Ministerio.
</t>
    </r>
    <r>
      <rPr>
        <b/>
        <sz val="8"/>
        <color rgb="FF000000"/>
        <rFont val="Calibri"/>
        <family val="2"/>
      </rPr>
      <t xml:space="preserve">4. Plan de Previsión de Recursos Humanos: Dirección de Talento Humano
</t>
    </r>
    <r>
      <rPr>
        <sz val="8"/>
        <color rgb="FF000000"/>
        <rFont val="Calibri"/>
        <family val="2"/>
      </rPr>
      <t xml:space="preserve">El cumplimiento al seguimiento de ejecución de este plan es del 100%, donde se ha desarrollo las actividades correspondientes, teniendo en cuenta lo establecido por el Ministerio de Ciencia Tecnología e Innovación, a partir de la previsión de empleos y de las necesidades que se presentan en la Entidad, teniendo en cuenta las novedades y cumplimiento de requisitos, derecho preferencial  u otra situación administrativa que implique la separación del cargo. En archivo adjunto se menciona detalladamente los empleos provistos con el tipo de nombramiento y a su vez las vacantes disponibles corte 30 de junio de 2023.
</t>
    </r>
    <r>
      <rPr>
        <b/>
        <sz val="8"/>
        <color rgb="FF000000"/>
        <rFont val="Calibri"/>
        <family val="2"/>
      </rPr>
      <t xml:space="preserve">5. Plan Estratégico de Talento Humano: Dirección de Talento Humano
</t>
    </r>
    <r>
      <rPr>
        <sz val="8"/>
        <color rgb="FF000000"/>
        <rFont val="Calibri"/>
        <family val="2"/>
      </rPr>
      <t xml:space="preserve">El Plan Estratégico de Talento Humano del Ministerio de Ciencia, Tecnología e Innovación en su primer semestre cuenta con un avance del 50%, cumpliendo así con el 100% de la meta propuesta para la presente vigencia.
 Este plan se formula a partir de los resultados obtenidos del Auto diagnóstico de Gestión del Talento Humano vigencia 2022, y la detección de necesidades en los componentes Bienestar Social, Estímulos e Incentivos, Capacitación, Sistema de Seguridad y Salud en el Trabajo - SGSST, Código de Integridad y Buen Gobierno, entre otros. Aplica para todos los servidores públicos en lo relacionado con los componentes Plan Anual Vacantes, Plan de Previsión de Recursos Humanos, Plan Institucional de Capacitación, Plan de Bienestar Social, y es extensivo a la población de colaboradores y terceros (plan de seguridad y salud), teniendo en cuenta las partes interesadas que interactúan de manera permanente y se puedan impactar con las acciones del Ministerio. En el marco de este, se realizan diversas acciones que permiten fortalecer o mejorar la gestión de la Dirección de Talento Humano
PLAN ANUAL DE VACANTES
El porcentaje de avance al seguimiento del  plan anual de vacantes es del 89%, dando cumplimiento a la meta esperada para el periodo que era de un 40% de avance.
De acuerdo a las tareas programadas, se ejecutaron cuatro (4) tareas descritas en el plan, aclarando que aunque el total de actividades son ocho (8), cuatro de estas actividades se ejecutaron en su totalidad en el I primer trimestre del 2023 llegando al 100%.
Las actividades desarrolladas en el periodo de abril a junio de 2023, son las siguientes
•Identificación de necesidades de planta anual: 50% avance
Las necesidades de planta de personal para la vigencia 2023, fueron identificadas por medio de los decretos 1449 de 2022 y 1450 de 2022, así como desde el mismo plan anual de vacantes 2022 y plan anual de vacantes 2023, que desprende la necesidad para la ejecución de esta vigencia. Esta tarea se ejecuta y muestra avance con la implementación y seguimiento del plan anual de vacantes 2023.
 •Nombrar los cargos de Profesional universitario de lista de elegibles: 86% avance
Esta tarea se realiza dando cumplimiento al decreto 1083 de 2015, que establece que los términos para nombrar en periodo de prueba, tomar posesión y la ampliación o prórroga de los plazos de posesión puede ser de hasta 90 días hábiles.
De los 7 empleos, se han provisto 6 cargos. Quedando 1 pendiente, el cual se encuentra en vacancia definitiva por no aceptación de nombramiento (único aspirante en lista de elegibles para el empleo 2044 11
•Nombrar los cargos de Profesional especializado de lista de elegibles: 78% avance
Esta tarea se realiza dando cumplimiento al decreto 1083 de 2015, que establece que los términos para nombrar en periodo de prueba, tomar posesión y la ampliación o prórroga de los plazos de posesión puede ser de hasta 90 días hábiles. De los 9 empleos, se han provisto 7 cargos. Quedando 2 empleos pendientes de provisionar, en espera de autorización de la CNSC  •Nombrar los cargos de Secretario Ejecutivo de lista de elegibles: 100% avance. (Tarea finalizada)
Esta tarea se realiza dando cumplimiento al decreto 1083 de 2015, que establece que los términos para nombrar en periodo de prueba, tomar posesión y la ampliación o prórroga de los plazos de posesión puede ser de hasta 90 días hábiles. Se realiza nombramiento de los tres (3) empleos el 30/01/2023 , 06/02/2023 y 01 de junio de 2023
Las otras cuatro actividades como se menciono anteriormente tienen el avance del 100%, por lo que son tareas completas
PLAN DE  PREVISIÓN
Para el primer y segundo trimestre de 2023, se dio cumplimento en un 100% a las actividades del periodo en el plan de previsión de recursos humanos de la Dirección de Talento Humano, dando como resultado un avance del 50% para este periodo. Dando así cumplimiento a la meta esperada de un 40% Las actividades desarrolladas  son
Pago de las obligaciones por concepto de gastos de personal para la vigencia 2023 para cubrir la nómina anual de 140 servidores públicos.
Se gestiona mensualmente lo correspondiente a cargue de novedades, ingresos, retiros, vacaciones, incapacidades y otras situaciones administrativas. Se realiza gestiones administrativas por medio de Memorandos radicados en Orfeo con informe de imputación presupuestal y resumen de devengados y deducidos, documentos de trámite de pago de nómina del ministerio, que reposan en aplicativo WebSafi ERP y en área financiera del ministerio. (Nota: para acceder a la información se debe solicitar acceso al funcionario que tiene a cargo el proceso de nomina en la Dirección de Talento Humano)
 Realizar socialización de proceso pensional a las 38 personas en estado Pre pensionados
Se han desarrollado   Charla Sistema General de Pensiones y  Taller de Pre pensionados 
 Realizar charlas informativas, programas de autoconocimiento, actividades recreativas y lúdicas
 Algunas de las actividades en el semestre son
1. Tres (3) visitas presenciales  de acompañamiento en materia del portafolio de servicios por parte de asesor de la CCF Compensar. 
2. Dos sesiones virtuales al personal pre pensionado: Charla Sistema General de Pensiones,  Taller de Pre pensionados 
3. Visita presencial por parte del Fondo Nacional del Ahorro
4. Acciones en el marco de la circular interna 04 de 2023 y su respectivo cronograma.
5. Se diseño instructivo con el objetivo de establecer lineamientos para que los servidores públicos de carrera administrativa, en provisionalidad y de libre nombramiento y remoción vinculados con la entidad puedan conocer y acceder a las ofertas educativas en CTeI.
6. Se expidió la Resolución No. 0476 de 2023 "Por la cual se autorizan apoyos educativos para hijos de servidores públicos del Ministerio de Ciencia, Tecnología e Innovación".
7. Se expidió la Resolución No. 0475 de 2023 "Por la cual se autoriza un crédito educativo condonable a favor de una servidora pública del Ministerio de Ciencia, Tecnología e Innovación"-
 PLANES DE TALENTO HUMANO
A corte 30 de junio de 2023 se dio un cumplimiento del 100% sobre la meta propuesta en relación al avance trimestral de los planes de Capacitación, Bienestar e Incentivos Institucionales y Seguridad y Salud en el Trabajo.
</t>
    </r>
    <r>
      <rPr>
        <b/>
        <sz val="8"/>
        <color rgb="FF000000"/>
        <rFont val="Calibri"/>
        <family val="2"/>
      </rPr>
      <t xml:space="preserve">6. Plan Institucional de Capacitación: Dirección de Talento Humano
</t>
    </r>
    <r>
      <rPr>
        <sz val="8"/>
        <color rgb="FF000000"/>
        <rFont val="Calibri"/>
        <family val="2"/>
      </rPr>
      <t xml:space="preserve">Para el II trimestre 2023, se desarrollaron dieciséis  (16) capacitaciones, las cuales estaban programadas en el PIC, lo que significa que el cumplimiento de ejecución  corresponde al  100%. Durante este periodo. 
Las capacitaciones implementadas fueron:
1.Gestión documental (Conformación de expedientes- Virtuales, físicos-) /Conservación de Expedientes  / Gestión Documental y Administración de Archivos
2. Gestión de talento humano (Código de Integridad, comportamientos éticos, derechos humanos, reinducción, e inducción, charlar en el marco de los programas integrados de plan de acciones, Charlas sobre MIPG)
3.Conceptos Básicos sobre el manejo y Funcionamiento de herramientas tecnológicas utilizadas en la Entidad. (GINA, ORFEO, SIGP)
4.Técnicas de ataque actuales (análisis de malware)
5.Participación Ciudadana y Servicio al Ciudadano (PQRS, Política de Racionalización de tramites)
6.Curso de transparencia y lucha contra la corrupción
7.Ética de la investigación, bioética de la integridad científica
8.Enfoque de Género y Políticas Públicas
9.Capacitación en contratación (régimen privado y público) Contratación en CTeI Tasación de perjuicios para la CTeI  / Guía de supervisión e interventoría
10. Sistemas Tributarios y Reforma.
11.Marketing Digital
12.Administración y control de inventarios
13.Gerencia y gestión de proyectos (generales) / Formulación de Proyectos de Inversión - Metodología General Ajustada – MGA
14.Design Thinking/ Innovación/ Benchmarking internacional en instituciones y productos de CTeI
15.Programa de Bilingüismo 
16. Educación para el Trabajo y Desarrollo Human
Dichas capacitaciones se realizaron en la modalidad virtual sincrónica.  Se anexa la matriz de seguimiento, como evidencias se cuenta con listas de asistencia e informes del desarrollo de los cursos cuando aplica
</t>
    </r>
    <r>
      <rPr>
        <b/>
        <sz val="8"/>
        <color rgb="FF000000"/>
        <rFont val="Calibri"/>
        <family val="2"/>
      </rPr>
      <t xml:space="preserve">7. Plan de Bienestar e Incentivos Institucionales: Dirección de Talento Humano
</t>
    </r>
    <r>
      <rPr>
        <sz val="8"/>
        <color rgb="FF000000"/>
        <rFont val="Calibri"/>
        <family val="2"/>
      </rPr>
      <t xml:space="preserve">Para el segundo trimestre de 2023, se ejecutaron veintitrés (23) actividades dentro del plan de bienestar Social e Incentivos, de las veintitrés (23) actividades que se tenían planeadas para este periodo, por lo tanto, se tiene un cumplimiento del 100% del plan de lo ejecutado respecto de lo planeado.
A continuación se relacionan algunas de as actividades ejecutadas:
Se llevó a cabo clase presencial de Rumba en instalaciones del Ministerio.
Se llevó a cabo feria de turismo
Se llevó a cabo clase de yoga en terraza de Minciencias
Se desarrollaron actividades en el marco de la sala amiga de la familia lactante.
Se realizó conmemoración del día de la niñez y la recreación.
Se realizó feria de servicios empresariales y feria de emprendimiento.
Se realizó actividad lúdica por medio de un personaje que
</t>
    </r>
    <r>
      <rPr>
        <b/>
        <sz val="8"/>
        <color rgb="FF000000"/>
        <rFont val="Calibri"/>
        <family val="2"/>
      </rPr>
      <t xml:space="preserve">
8. Plan de Trabajo Anual en Seguridad y Salud en el Trabajo: Dirección de Talento Humano
</t>
    </r>
    <r>
      <rPr>
        <sz val="8"/>
        <color rgb="FF000000"/>
        <rFont val="Calibri"/>
        <family val="2"/>
      </rPr>
      <t xml:space="preserve">Durante el  segundo trimestre de 2023  se dio cumplimiento al 80%  de  las actividades contempladas para dicho periodo. De las 15 actividades contempladas  en el plan de trabajo anual del Sistema de Gestión de Seguridad y Salud en el Trabajo para los meses de abril, mayo, junio   se ejecutaron 12 actividades, las 02 actividades que no pudieron ejecutarse en su totalidad  fueron : 
Realizar la socialización y divulgación de los avances, actividades y cobertura del SGSST del Ministerio a toda la comunidad del Ministerio y partes interesadas del Sistema de Gestión. Establecer el cronograma de actividades derivadas de los programas de vigilancia epidemiológica del Ministerio conforme al informe de condiciones de salud y los riesgos priorizados. Realizar las gestiones necesarias para que se incluyan en los procedimientos  y documentos de contratación  los requisitos en materia de Seguridad y Salud en el Trabajo , así mismo realizar seguimiento a su cumplimiento.
</t>
    </r>
    <r>
      <rPr>
        <b/>
        <sz val="8"/>
        <color rgb="FF000000"/>
        <rFont val="Calibri"/>
        <family val="2"/>
      </rPr>
      <t xml:space="preserve">9. Programa de Transparencia y Ética en el sector Público: Oficina Asesora de Planeación e Innovación Institucional
Esta tarea presenta avance al 31 de agosto de la presente vigencia. 
10. Plan Estratégico de Tecnologías de la Información y las Comunicaciones PETI (Incluye plan de transformación digital): Oficina de Tecnologías y Sistemas de Información
</t>
    </r>
    <r>
      <rPr>
        <sz val="8"/>
        <color rgb="FF000000"/>
        <rFont val="Calibri"/>
        <family val="2"/>
      </rPr>
      <t xml:space="preserve">Se registran los siguientes avances en los proyectos del Plan Estratégico de Tecnologías de la Información y las Comunicaciones, durante el segundo trimestre de 2023:
1. Proyecto: Implementación Modelo de Gobierno de TI para Minciencias desde el marco de trabajo COBIT
Se realizó la revisión de necesidades identificadas en la Entidad de acuerdo con la planeación estratégica para las vigencias 2022 a 2026. las cuales deben alinearse y mapearse en metas de TI para anidarse en metas catalizadoras específicas, y útiles. Esto permitirá establecer metas concretas en las áreas de la Entidad, en apoyo a los objetivos generales; para de esta forma, soportar la alineación entre las necesidades y las soluciones y servicios de TI. 
Se realizó la revisión y actualización del manual de política y estándares de TI, verificando las políticas generales y específicas establecidas en el documento y la eliminación de los indicadores de gestión, debido a que estos fueron retirados del sistema GINA, según el modelo de direccionamiento estratégico definido para 2023.
Se elabora la primera versión del resumen (brief) para la campaña de socialización de la política y estándares de TI 
2. Proyecto: Adopción del Marco de Referencia de Arquitectura Empresarial:
Con base en el modelo de medición utilizado en vigencias anteriores para garantizar el cumplimiento de los lineamientos del Marco de Referencia de Arquitectura Empresarial (MRAE) adoptados por el Ministerio, se llevaron a cabo mesas de trabajo con el jefe de la OTSI, con el fin optimizar el modelo de seguimiento al cumplimiento de los lineamientos, centrándose en la definición de cinco (5) criterios de calidad para evaluar el nivel de madurez de los entregables presentados en cada uno de los lineamientos cumplidos en vigencias anteriores, y de esta manera, generar acciones que permitirán establecer medidas concertadas para estandarizar la construcción y el cumplimiento de los lineamientos del MRAE, el FURAG y otros informes relacionados.
Elaboración de los estudios previos y ficha técnica para adelantar la contratación que tiene por objeto la Adquisición de los servicios de soporte, mantenimiento y garantía y actualización de versión del licenciamiento de la herramienta Hopex de Mega y de transferencia del conocimiento para puesta en operación
 3. Proyecto: Implementación Política Uso Eficiente del Papel:
Se atendieron 21 solicitudes de creación, acceso o actualización de miembros y permisos de unidades compartidas, de acuerdo con los requerimientos de los usuarios.
Se contabilizaron 825 cuentas de correo institucional asignadas, cada una de ellas con la leyenda requerida en el lineamiento “Uso del correo electrónico”.
Se garantiza que cada una de las impresoras activas del Ministerio cuenta con la configuración requerida en el lineamiento “configuración de parámetros de impresión y fotocopiado”.
Se atendieron 21 solicitudes de creación de certificado de firma digital, para cada una de ellas se brindó la capacitación requerida a cada nuevo usuario de la solución.
4. Proyecto: Transformación y mejora continua de sistemas de información para la automatización de procesos:
Se brinda soporte y mantenimiento a las aplicaciones del Ministerio, por lo que es necesario continuar con las actividades orientadas hacia la implementación de soluciones que permitan la optimización, evolución y sostenibilidad de los servicios y sistemas de información.
En el sistema SIGP, se realizan los siguientes ajustes:
Permitir a los proponentes acceder al SIGP y descargar los conceptos de evaluación de las propuestas que hayan presentado.
Permitir a los pares evaluadores acceder al SIGP y descargar certificados de las evaluaciones realizadas.
Mejorar los tiempos de parametrización, en sentido se requiere que los procesos como por ejemplo la inclusión de las demandas territoriales se realicen a través de otros métodos ya que esta requiere un tiempo para adicionar la cantidad de demandas parametrizadas por convocatoria las cuales, en la actualidad se requiere realizar una a una.
Migrar la información existente en base de datos a sistema de archivos.
Para facilitar la fase la revisión de los requisitos, se habilita la opción de visualizar la información enviada por el proponente (Requisitos Documentales).
Visualización de la fecha y hora de cierre de la convocatoria para que el usuario tenga la información en pantalla.
5. Proyecto: Implementación de un sistema de información de gestión documental electrónico y de archivo y gestión multicanal del servicio al ciudadano
El 15/05/2023 se realizaron pruebas de las 3 modalidades del formulario (FFJC, Mineducación e Icetex) involucrando a la usuaria funcional, las cuales fueron satisfactorias.
 6. Proyecto: Gobierno, gestión y calidad de los datos institucionales:
Se mantiene la información actualizada para el producto de difusión de datos: La Ciencia en Cifras.
Establecimiento del intercambio de datos entre Minciencias y la fiduciaria Fiducoldex.
Entrega del indicador de productos BIO al DANE a través del servicio de interoperabilidad SDMX.
Avances en la implementación de las integraciones con el sistema AZ-Digital.
Mantenimiento del enlace con la Agencia Nacional Digital para la continuidad en la implementación de interoperabilidad con el Ministerio de Educación.
puesto para el autodiagnóstico de la OE para la medición de revistas y publicaciones.
Procedimiento de Gestión de la información estadística actualizado con las acciones y responsabilidades vigentes.
Revisión y atención de los requerimientos para el apoyo por parte de la OTSI en el avance en el plan de gestión de información estadística 2023.
Actualización del documento con la distribución de las áreas que deben construir los apartados del documento metodológico para la Operación Estadística de Publindex.
 7. Proyecto: Garantizar la operación de la Infraestructura TI y sus servicios asociados
Se llevan a cabo reuniones técnicas con el fin de acordar las actualizaciones que se deben incluir en el Plan Anual de Adquisiciones teniendo en cuenta las necesidades técnicas del equipo de infraestructura TI. 8. Proyecto: Realizar seguimiento y mejora continua de la seguridad en la Infraestructura de TI
Se realizaron pruebas de cargue de los activos de información y validación de campos en CA, con el fin de automatizar los activos de información. Queda pendiente para el siguiente trimestre, realizar el cargue de los activos de información en CMDB de la aplicación de CA.
Se realizó el seguimiento y actualización la declaración de aplicabilidad a los 93 controles conforme a la norma ISO 27002 versión 2022.
Se generaron los Informes de copias de seguridad realizadas.
Se realizó el reporte de los respaldos de correo y Google drive realizados en el periodo (152)
Se realizó la actividad de actualización de firmware en la solución de seguridad perimetral NGFW, instalando la última versión estable lanzada por el fabricante.
Herramientas de seguridad para end points correctamente instaladas y configuradas.
 9. Proyecto: Fomentar el trabajo colaborativo en el Ministerio y sus grupos de interés y de valor
Se realizó la actualización del formulario para solicitud de creación de servidores, de acuerdo con las necesidades actuales, y con el fin de mejorar la gestión de este tipo de solicitudes.
Se atendieron 26 solicitudes de creación o reactivación de certificados de firma digital, para las cuales se brindaron 10 capacitaciones dirigidas a los nuevos usuarios de la solución.
10. Proyecto: Plan de Continuidad del negocio (BCP) y Plan de recuperación de desastres (DRP) para el proceso de gestión de tecnologías y sistemas de información
De acuerdo con el plan de choque generado en el mes de junio de 2023 orientado a garantizar la ejecución de los procesos del plan anual de adquisiciones de manera exitosa, se decide que la OTSI adelantará actividades parciales que son viables de ejecutar en la vigencia actual a través de la contratación de una persona natural que apoye el proceso de definición y planeación de la estructura y gestión para la implementación del plan de continuidad del negocio, realice un análisis de impacto del negocio (BIA – Business Impact Analysis) para todos los procesos del Ministerio teniendo presente los sistemas de información, servicios de TI y soluciones de TI que los soportan, entre otras estrategias y escenarios que se deben considerar para garantizar la continuidad del negocio; y así en la vigencia 2024, con los insumos generados en la fase llevada a cabo en 2023 se pueda realizar la implementación del plan de recuperación ante desastres (DRP) de la infraestructura tecnológica del Ministerio. 
</t>
    </r>
    <r>
      <rPr>
        <b/>
        <sz val="8"/>
        <color rgb="FF000000"/>
        <rFont val="Calibri"/>
        <family val="2"/>
      </rPr>
      <t xml:space="preserve">11. Plan de Tratamiento de Riesgos de Seguridad y Privacidad de la Información: Oficina de Tecnologías y Sistemas de Información
</t>
    </r>
    <r>
      <rPr>
        <sz val="8"/>
        <color rgb="FF000000"/>
        <rFont val="Calibri"/>
        <family val="2"/>
      </rPr>
      <t xml:space="preserve">Con corte a segundo trimestre de 2023, se cumple en un 100% lo programado en el plan de tratamiento de riesgos seguridad y privacidad de la información, alcanzando un avance de 34% acumulado en la vigencia 2023; contribuyendo así en el desarrollo y ejecución de los planes integrados al plan institucional del Ministerio, de la siguiente manera: 1. R68-2023 Posibilidad  de acceso indebido o mal intencionado a las plataformas tecnológicas del Ministerio, generando perdida o alteración de información, debido a las vulnerabilidades  de las plataformas tecnológicas del Ministerio 
- Se realizó el seguimiento y la actualización de la declaración a 93 de los 114 según la Norma ISO 27001. 
- Se publicó el proceso para renovar licencias de la herramienta tecnológica Tenable, con el fin de realizar el análisis de vulnerabilidades a los activos de información del Ministerio.
- Se realizó un ejercicio de ingeniería social, a través de simulación de phishing
- Se realizó seguimiento a las políticas de seguridad de la información 
2. R69-2023 Posibilidad de indisponibilidad de la información, debido a interrupciones del servicio por cortes de electricidad, fallos de hardware, daño  de los sistemas de climatización del datacenter y daño y/o descarga de las baterías del equipo UPS, daños provocados por mal funcionamiento de los equipos tecnológicos, ataques cibernéticos, etc.
- Se realizó seguimiento a las políticas de seguridad de la información 
3. R70-2023 Posibilidad de daño o modificación en la  información del Ministerio, debido a interrupciones del servicio por cortes de electricidad, fallos de hardware, daño  de los sistemas de climatización del datacenter y daño y/o descarga de las baterías del equipo UPS, daños provocados por mal funcionamiento de los equipos tecnológicos, ataques cibernéticos, etc. 
4. R74-2023 Posibilidad  de daños o fallas en la infraestructura del datacenter  del Ministerio por  eventos relacionados con la infraestructura física como:  derrumbes, incendios, inundaciones, entre otros, afectando la disponibilidad, confidencialidad e integridad de la información del Ministerio, debido a daños o fallas en la infraestructura tecnológica y física del datacenter. 
Para los riesgos R70 y R74, - Se realizó el seguimiento y la actualización de la declaración a 93 de los 114 según la Norma ISO 27001. 
</t>
    </r>
    <r>
      <rPr>
        <b/>
        <sz val="8"/>
        <color rgb="FF000000"/>
        <rFont val="Calibri"/>
        <family val="2"/>
      </rPr>
      <t xml:space="preserve">12. Plan de Seguridad y Privacidad de la Información: Oficina de Tecnologías y Sistemas de Información
</t>
    </r>
    <r>
      <rPr>
        <sz val="8"/>
        <color rgb="FF000000"/>
        <rFont val="Calibri"/>
        <family val="2"/>
      </rPr>
      <t xml:space="preserve">Con corte a 30 de junio de 2023, se registra un avance del 37% respecto al 40% programado en el plan de seguridad y privacidad de la información. El 3% no cumplido, corresponde a las dificultades presentadas por el incumplimiento en los espacios planeados para el desarrollo de mesas de trabajo con el equipo  de sistemas de información de la Oficina de Tecnologías y Sistemas de Información, identificándose la necesidad de establecer actividades  para el cumplimiento de lo planeado, y que aportarán al logro de las metas definidas en el plan de acción institucional 2023, y a la implementación del Modelo de Seguridad y Privacidad de la Información.
Las actividades realizadas con corte al segundo trimestre de 2023 son las siguientes:
• Con el equipo de infraestructura tecnológica de la Oficina de Tecnologías y Sistemas de información – OTSI, se realizó seguimiento y actualización de los instrumentos: declaración de aplicabilidad, manual de políticas de seguridad de la información y activos de información.
• Se elaboraron estudios previos y estudio de mercado para la publicación del proceso para renovar las licencias de la herramienta tecnológica Tenable, la cual permite realizar los análisis de vulnerabilidades a los activos de información del Ministerio.  A la fecha de corte del presente reporte, el proceso se encuentra publicado en SECOP II.
• Se realizó un ejercicio de ingeniería social, a través de una simulación de phishing.
</t>
    </r>
    <r>
      <rPr>
        <b/>
        <sz val="8"/>
        <color rgb="FF000000"/>
        <rFont val="Calibri"/>
        <family val="2"/>
      </rPr>
      <t xml:space="preserve">13. Plan de Instancias y Mecanismos de Participación Ciudadana: Oficina Asesora de Planeación e Innovación Institucional.
</t>
    </r>
    <r>
      <rPr>
        <sz val="8"/>
        <color rgb="FF000000"/>
        <rFont val="Calibri"/>
        <family val="2"/>
      </rPr>
      <t xml:space="preserve">Esta tarea presenta reporte con corte al 31 de agosto 
</t>
    </r>
    <r>
      <rPr>
        <b/>
        <sz val="8"/>
        <color rgb="FF000000"/>
        <rFont val="Calibri"/>
        <family val="2"/>
      </rPr>
      <t xml:space="preserve">14. Plan de Austeridad y Gestión Ambiental: Dirección Administrativa y Financiera
</t>
    </r>
    <r>
      <rPr>
        <sz val="8"/>
        <color rgb="FF000000"/>
        <rFont val="Calibri"/>
        <family val="2"/>
      </rPr>
      <t xml:space="preserve">En periodo reportado se realizaron actividades para el: Se actualizó y publicó el PLAN DE AUSTERIDAD EN EL GASTO Y GESTIÓN AMBIENTAL 2023, correspondiente al primer trimestre 2023. Se solicitó la difusión de las campañas de SENSIBILIZACIÓN SOBRE LA IMPORTANCIA DEL RECICLAJE EN EL MINISTERIO, a través de los medios internos con los cuales cuenta la entidad. Se registra el consumo mensual de energía en kilovatios por cada piso, para hacer seguimiento de los consumos a través del indicador diseñado en el manual de gestión ambiental.  Se registra el consumo mensual de acueducto en M3 por cada piso, para hacer seguimiento de los consumos a través del indicador diseñado en el manual de gestión ambiental.  Con relación a los viáticos y gastos de desplazamiento el ministerio durante el segundo trimestre de la vigencia 2023 se realizaron 225 autorizaciones gastos de desplazamiento, las que requirieron la emisión de tiquetes aéreos, fueron emitidos en clase económica.
</t>
    </r>
    <r>
      <rPr>
        <b/>
        <sz val="8"/>
        <color rgb="FF000000"/>
        <rFont val="Calibri"/>
        <family val="2"/>
      </rPr>
      <t xml:space="preserve">15. Plan de Mantenimiento de Servicios Tecnológicos
</t>
    </r>
    <r>
      <rPr>
        <sz val="8"/>
        <color rgb="FF000000"/>
        <rFont val="Calibri"/>
        <family val="2"/>
      </rPr>
      <t xml:space="preserve">Se realizaron las actividades de mantenimiento programadas sobre las plataformas de servidores, virtualización, seguridad, redes, impresión, RFID, firma digital y telefonía, excepto las actividades de mantenimiento sobre los equipos de cómputo, ya que el proceso del plan de adquisiciones se encuentra en etapa precontractual debido a dificultades en el estudio de mercado, teniendo en cuenta que no se han recibido las propuestas requeridas según la ficha técnica establecida.  Estas actividades de acuerdo con el plan de choque definido por la OTSI para los procesos de contratación se llevarán a cabo en el cuarto trimestre de 2023.
Adicionalmente, se llevaron a cabo las actividades de mantenimiento para las soluciones de RFID y firma digital, las cuales no se lograron ejecutar durante el primer trimestre por no disponibilidad en la agenda de los proveedores.
</t>
    </r>
    <r>
      <rPr>
        <b/>
        <sz val="8"/>
        <color rgb="FF000000"/>
        <rFont val="Calibri"/>
        <family val="2"/>
      </rPr>
      <t xml:space="preserve">16. Plan de Inversión y Gasto Público: Oficina Asesora de Planeación e Innovación Institucional.
</t>
    </r>
    <r>
      <rPr>
        <sz val="8"/>
        <color rgb="FF000000"/>
        <rFont val="Calibri"/>
        <family val="2"/>
      </rPr>
      <t xml:space="preserve">Con corte al 30 de junio se presenta una ejecución en compromisos de $285.502 millones, con un porcentaje de avance de 76,62%, está pendiente por comprometer $86.731 millones de los cuales se encuentra el proyecto de investigación en salud FIS por valor de $67.920, oficina de sistemas $6.931 millones y administrativa y financiera por valor de $8.091, capacidades regionales $783 millones, apropiación social 1.091 millones, internacionalización $223 millones, vocaciones $40 millones, fortalecimiento de capacidades de generación de conocimiento $782 millones, Misiones $870 millones, se espera que al final de la vigencia todos los recursos queden comprometidos al 100%.
En cuanto a obligaciones con este mismo corte se presenta una ejecución de $110.589 millones que corresponde al 29,68%
</t>
    </r>
    <r>
      <rPr>
        <b/>
        <sz val="8"/>
        <color rgb="FF000000"/>
        <rFont val="Calibri"/>
        <family val="2"/>
      </rPr>
      <t xml:space="preserve">17. Plan Estratégico de Seguridad Vial: Dirección Administrativa y Financiera
</t>
    </r>
    <r>
      <rPr>
        <sz val="8"/>
        <color rgb="FF000000"/>
        <rFont val="Calibri"/>
        <family val="2"/>
      </rPr>
      <t>Se adjunta reporte al “Plan Estratégico de Seguridad Vial 2023”,  el cual permite dar cuenta de los avances efectuados con el fin de cumplir los objetivos a favor de la seguridad vial en el Ministerio y la vida cotidiana de los servidores públicos y contratistas de la Entidad.</t>
    </r>
    <r>
      <rPr>
        <b/>
        <sz val="8"/>
        <color rgb="FF000000"/>
        <rFont val="Calibri"/>
        <family val="2"/>
      </rPr>
      <t xml:space="preserve">
</t>
    </r>
  </si>
  <si>
    <t xml:space="preserve">	
El indicador profesionales seleccionados para ser apoyados en su formación doctoral se agrupan 3 variables que asocian directamente a 3 convocatorias de las cuales son:
- Programa Crédito Beca Colfuturo 2023: Esta convocatoria está dirigida a profesionales colombianos que quieran estudiar programas a nivel de maestrías, doctorados y especializaciones en el exterior.
 Es importante resaltar que la meta programada de esta convocatoria para este indicador es el número doctorados que se pretende alcanzar.  
Meta programada: 210 doctorados.
Meta alcanzada: 210 doctorados.  
Esta meta cumplió al 100%.
-  Convocatoria formación en doctorados nacionales con enfoque territorial, étnico y de género en el marco de la Política Orientada por Misiones (933): Esta convocatoria esta dirigida a profesionales colombianos que se encuentren admitidos o que estén estudiando un programa de doctorados con registro calificado vigente del Ministerio de Educación Nacional, cuyo proyecto de tesis doctoral esté alineado con alguno de los retos establecidos en la Política de Investigación e Innovación Orientada por Misiones definidos en las siguientes temáticas: Bioeconomía, ecosistemas naturales, territorios sostenibles, Derecho a la alimentación, Energía eficiente, sostenible y asequible, Soberanía sanitaria y bienestar social, Ciencia para la paz y la ciudadanía.
Se prevé realizar una adenda con el propósito de ampliar los tiempos establecidos en el cronograma de la convocatoria a partir de la publicación del banco preliminar de elegibles, con el fin de poder realizar la evaluación de las propuestas inscritas en la convocatoria en condiciones de igualdad y transparencia para todos los proponentes, toda vez que las propuestas inscritas en el periodo de suscripción, superaron en un alto porcentaje la inscripción de las propuestas proyectadas en la planeación de la convocatoria.
Propuestas que se esperaba recibir al cierre: 400 propuestas.
Propuestas que se recibieron al cierre: 2.789 propuestas.
- Convocatoria Fulbright 2023 – 2024: Esta convocatoria está dirigida a profesionales colombianos que quieran estudiar programas a nivel de doctorado relacionados con alguna de las Misiones priorizadas y el Programa Ciencia para la Paz por Minciencias para la solución de los desafíos del país, en las mejores universidades de Estados Unidos.
 Hasta el momento se encuentra en proceso de selección de los 103 seleccionados para programas de doctorado, se espera conocer el total de los seleccionados definitivos en la cuarta semana del mes de agosto de 2023.</t>
  </si>
  <si>
    <t>Para el segundo trimestre de 2023, en el indicador “Nuevas becas y nuevos créditos beca para la formación de maestrías apoyadas por Minciencias y aliados” se reportan 1645 becas y créditos beca, de los cuales 1619 se otorgaron para Maestrías y 26 para Especializaciones Médicas. De esta forma se logra el cumplimiento del indicador al 100% con corte a segundo trimestre de 2023.</t>
  </si>
  <si>
    <t xml:space="preserve">Se refleja avance en la gestión de convocatorias del plan bienal para el cumplimiento de las actividades de gestión y de la meta del indicador planteadas para el año 2023, desde la Oficina Asesora de Planeación se recomienda mejorar los tiempos de reporte y aprobación. </t>
  </si>
  <si>
    <r>
      <rPr>
        <b/>
        <sz val="12"/>
        <color rgb="FF000000"/>
        <rFont val="Arial Narrow"/>
        <family val="2"/>
      </rPr>
      <t xml:space="preserve">Gestión de actividades estratégicas para el fortalecimiento del Sector de CTeI en el marco de las Misiones de investigación e innovación - OAPII:  Proyectos de Inversión
</t>
    </r>
    <r>
      <rPr>
        <sz val="12"/>
        <color rgb="FF000000"/>
        <rFont val="Arial Narrow"/>
        <family val="2"/>
      </rPr>
      <t>El 30 de abril de 2023 fueron remitidos por la plataforma PIIP de DNP los 4 proyectos de inversión formulados. En el mes de mayo el DNP realizó observaciones a cada uno de los proyectos las cuales fueron subsanadas por cada uno de los responsables.
Finalmente, el 31 de mayo de 2023 fueron viabilizados dichos proyectos para iniciar su ejecución en 2024.</t>
    </r>
    <r>
      <rPr>
        <sz val="12"/>
        <color rgb="FFFF0000"/>
        <rFont val="Arial Narrow"/>
        <family val="2"/>
      </rPr>
      <t xml:space="preserve">
</t>
    </r>
    <r>
      <rPr>
        <b/>
        <sz val="12"/>
        <rFont val="Arial Narrow"/>
        <family val="2"/>
      </rPr>
      <t xml:space="preserve">Gestión de actividades estratégicas para el fortalecimiento del Sector de CTeI en el marco de las Misiones de investigación e innovación - DGR:  Revisión pertinencia de formulación de la iniciativa legislativa, basado en un análisis de impacto normativo
</t>
    </r>
    <r>
      <rPr>
        <sz val="12"/>
        <rFont val="Arial Narrow"/>
        <family val="2"/>
      </rPr>
      <t>El Ministerio de Ciencia, Tecnología e Innovación atendiendo a lo dispuesto en el artículo 255 de la Ley del Plan Nacional de Desarrollo ha venido adelantando las siguientes acciones de cara a contar con un arreglo institucional para la SNCTI que involucre la creación de una agencia nacional de ciencia Tecnología e Innovación para el País. En el informe anexo se encuentra los avances a la gestión asociados.</t>
    </r>
  </si>
  <si>
    <t>Minciencias ha venido formulando sus mecanismos para dar respuesta a lo dispuesto en el PND asociado a la implementación de políticas orientadas por misiones: transición energética, el derecho humano a la alimentación, la innovación agropecuaria, la salud de la población, el desarrollo de la bioeconomía, la gestión del riesgo de desastres, el reconocimiento de la diversidad natural, cultural y territorial, la paz total. Frente a los avances de los prototipos para a soberanía alimentaria y el derecho a la alimentación, el Ministerio ha generado iniciativas las cuales se exponen enseguida: Invitación a presentar propuestas para el fortalecimiento de capacidades de transferencia y uso de conocimiento para la transformación y agregación de valor de la cadena láctea en los departamentos de Cauca, Nariño y Putumayo a finales del mes de febrero se abrió la invitación a presentar propuesta para financiar propuestas que permitan la adopción y adaptación de tecnologías para solucionar las problemáticas en los eslabones de acopio, almacenamiento, transformación, transporte y comercialización de la cadena láctea en los departamentos de Cauca, Nariño y Putumayo en el marco de la declaratoria nacional de desastre. 
Esta invitación es en alianza con el Fondo Nacional de Gestión del Riesgo de Desastres (FNGRD). La invitación cerró el día 10 de marzo, con la participación de 22 propuestas, de las cuáles 19 cumplieron requisitos y fueron evaluadas, con el fin de identificar y seleccionar las 9 propuestas a ser financiadas. El 31 de marzo, según el cronograma establecido, se comunicó a los proponentes los resultados, cuyo soporte también se puede consultar en el micrositio de la invitación. La información al detalle se encuentra publicada en https://minciencias.gov.co/convocatorias/invitacion-para-presentacion-propuestas/invitacion-presentar-propuestas-para-el-2 
Para aunar esfuerzos en el marco de la Misión de Soberanía Alimentaria Considerando el trabajo articulado entre el Ministerio y el SENA, se suscribió el Convenio Especial de Cooperación cuyo propósito es “Aunar esfuerzos técnicos, financieros y administrativos para fomentar la innovación y el desarrollo tecnológico a través del desarrollo de actividades de transferencia de conocimiento y tecnología, en aras de contribuir al mejoramiento de la productividad empresarial así como de las unidades productivas rurales del país, la ejecución de actividades que fortalezcan al Ecosistema SENNOVA como actor relevante del Sistema Nacional de CTeI – SNCTeI en el marco de las políticas de investigación e innovación orientada por misiones”, para lo cual se espera articular distintas estrategias del SENA y Minciencias, a saber: línea de Fomento de Innovación y Desarrollo Tecnológico en las Empresas, los Tecnoparques SENA y Centros de Formación SENA.
El convenio cuenta con recursos por TREINTA Y DOS MIL CUATRO MILLONES NOVECIENTOS DOS MIL TREINTA Y SIETE PESOS ($32.004.902.037), de los cuales el Ministerio efectúa un aporte de tres mil millones ($3.000.000.000). La duración es de 48 meses.
Con el desarrollo de la presente alianza y en el marco de la línea de Fomento de Innovación y Desarrollo Tecnológico en las Empresas y Organizaciones Productivas Rurales del país, se pretende realizar una convocatoria dirigida al sector rural del país, enfocado en su fortalecimiento y que permita su desarrollo sostenible, productivo y competitivo.
A través del convenio se van a cofinanciar proyectos de desarrollo tecnológico e Innovación a nivel nacional, tipo última milla, ejecutados por alianzas entre los actores del sistema nacional de CTeI y el sector productivo o entre empresas de diferentes tamaños, destinados a desarrollar las últimas etapas de alistamiento de la tecnología, con el fin de introducir bienes y servicios de alto valor agregado al mercado que contribuyan a la productividad de las empresas y organizaciones productivas rurales del país. Las líneas temáticas priorizadas asociadas con la Misión de Hambre Cero.
En ese sentido y con el fin de dar respuesta al sector productivo del país del área rural, Minciencias y el SENA se encuentran estructurando la convocatoria orientada a temáticas de soberanía alimentaria, constituye una gran oportunidad para que las empresas y organizaciones productivas rurales mediante la ciencia, la tecnología y la innovación fortalezcan su oferta de valor y puedan generar y comercializar nuevos o mejorados productos y servicios. Se espera que esta convocatoria sea abierta en tercer trimestre de 2023.</t>
  </si>
  <si>
    <t>La Dirección de Desarrollo Tecnológico e Innovación en conjunto con la DGR, trabajaron durante este trimestre en la generación de un convenio especial de cooperación para “Aunar esfuerzos técnicos, administrativos y financieros para potencializar el emprendimiento de base científico-tecnológica en el país, a partir de iniciativas que fortalezcan las capacidades de innovación en jóvenes de educación media, investigadores pertenecientes a empresas e instituciones de educación superior y demás actores del SNCTI por medio del acompañamiento para la constitución de sus iniciativas y su puesta en marcha “Se busca que, en conjunto con un aliado con la mayor idoneidad en la materia, acompañe el desarrollo de las siguientes estrategias: 1.Formación a futuros emprendedores: Programa dirigido a jóvenes de grados 9, 10 y 11 pertenecientes a colegios públicos, para la identificación y fortalecimiento de iniciativas innovadoras a partir de desarrollos que puedan ser impulsados como empresas de base tecnológica. 2.De investigadora a Empresaria: Programa dirigido a mujeres investigadoras que cuenten con un desarrollo tecnológico, para el fortalecimiento de sus habilidades gerenciales y comerciales. 3.Creación de emprendimientos de base tecnológica: Programa que permita la creación y puesta en marcha de empresas de base tecnológica, dirigido a empresa e instituciones de educación superior que cuenten con desarrollos tecnológicos derivados de actividades de I+D+i en un nivel avanzado de madurez, susceptibles de ser protegidos por derechos de propiedad intelectual para su explotación comercial en el mercado.
Respecto al componente de Propiedad Intelectual en el segundo trimestre de 2023, se iniciaron los trámites para la suscripción de un CONVENIO ESPECIAL DE COOPERACIÓN ENTRE el FFJC , la Superintendencia de Industria y Comercio, Y Reddi Agencia De Desarrollo Tecnológico e Innovación (en representación de Joinn Red colombiana de otri). El propósito es sumar esfuerzos técnicos, administrativos y financieros para fomentar la gestión, uso y aprovechamiento de la propiedad intelectual de invenciones con potencial de transferencia, mediante el alistamiento y gestión comercial de tecnologías generadas y protegidas en Colombia. Se espera que una vez, el convenio se encuentre legalizado se inicié el acompañamiento para la gestión de tecnologías de inventores colombianos.</t>
  </si>
  <si>
    <t>Desde la Oficina Asesora de Planeación e Innovación Institucional - OAPII se hace un llamado al área responsable a cumplir con las fechas establecidas para el reporte oportuno de la información de gestión y resultado realizada para el cumplimiento de la meta establecida, lo cual es insumo fundamental para realizar el seguimiento y para establecer el avance en la gestión del Ministerio. 
Respecto al avance en la gestión de las iniciativas e indicadores se tiene reporte de las actividades planeadas las cuales reflejan el avance esperado para el cumplimiento de la meta 2023.
Durante el tercer trimestre se citará al área responsable a una mesa de trabajo con la OAPII para revisar las causas del reporte extemporáneo y validar los correctivos a seguir para los reportes de los trimestres siguientes.</t>
  </si>
  <si>
    <t>A este indicador aportan las alianzas conformadas en el marco de la convocatoria de Ecosistemas en Energía Sostenible, Eficiente y Asequible-2023Se busca conformar un banco de propuestas elegibles de Programas de I+D+i tipo Ecosistema de Investigación e Innovación enfocados en el desarrollo, adopción y adaptación de tecnologías para apoyar el proceso de transición energética del País, basadas en la aplicación de resultados de investigación o la adopción o adaptación de tecnologías convergente, tendientes a la disminución de la huella de carbono de la economía, a partir de la validación del desarrollo en entorno de laboratorio (TRL3-4) y a escalas precomercial (TRL 5 a 6) y comercial (TRL 7 a 9).Los ejes temáticos son los siguientes:1.Hidrógeno de bajas emisiones.2.Almacenamiento de energía eléctrica y térmica. 3.Redes inteligentes. 4. Tecnologías de captura, almacenamiento y uso del carbono - ccus13 4.Movilidad eléctrica. 5.Bioenergía. Eficiencia energética (tecnologías de uso final, nuevos materiales)Esta convocatoria cerró el 15 de junio de la vigencia y publicará bancos de elegibles el 14 de septiembre.</t>
  </si>
  <si>
    <t>En cumplimiento del hito 1 “Hito 1: Diseñar, formular y socializar los programas y estrategias con enfoque diferencial, el Ministerio inició la formulación de un mecanismo que permita honrar los compromisos con la Mesa Permanente de Concertación con los pueblos indígenas. La inversión propuesta es de $1.500 millones. Se espera que el mecanismo, se encuentra aprobado y abierto en tercer trimestre de 2023.</t>
  </si>
  <si>
    <t>Desde el Ministerio, se inició el proceso de estructuración de un mecanismo relacionado con la financiación de proyectos de innovación construidos en el marco de apropiación social del conocimiento que contribuyan a solucionar los problemas de productividad que impiden asegurar la soberanía alimentaria y el derecho a la alimentación de las comunidades negras, afrocolombianas, raizales y palenqueras. Se espera que el Mecanismo pueda ser abierta en tercer trimestre de 2023.</t>
  </si>
  <si>
    <t>El indicador se mide con el aporte de dos componentes, para los cuales a continuación se describe la gestión realizada para el cumplimiento de la meta planeada para el cuarto trimestre:
Para los proyectos del SGR se tiene que la convocatoria 32  "Convocatoria para la conformación de un listado de proyectos elegibles que contribuyan a resolver los retos asociados con el derecho a la alimentación – Colombia por un campo productivo y sostenible", durante el segundo trimestre no se proyectó la presentación de proyectos al OCAD, pues el plazo final para el cumplimiento de los requisitos de viabilidad es el 3 de agosto de 2023.
Una de las fuentes para la financiación de proyectos de I+D+i alrededor de temáticas de ciencias agrícolas es la PGN o financiación de aliados, en esa línea a continuación se registran los avances al respecto:
Invitación a presentar propuestas para el fortalecimiento de capacidades de transferencia y uso de conocimiento para la transformación y agregación de valor de la cadena láctea en los departamentos de Cauca, Nariño y Putumayo. A finales del mes de febrero se abrió la invitación a presentar propuesta para financiar propuestas que permitan la adopción y adaptación de tecnologías para solucionar las problemáticas en los eslabones de acopio, almacenamiento, transformación, transporte y comercialización de la cadena láctea en los departamentos de Cauca, Nariño y Putumayo en el marco de la declaratoria nacional de desastre. Esta invitación es en alianza con el Fondo Nacional de Gestión del Riesgo de Desastres (FNGRD). La invitación cerró el día 10 de marzo, con la participación de 22 propuestas, de las cuáles 19 cumplieron requisitos y fueron evaluadas, con el fin de identificar y seleccionar las 9 propuestas a ser financiadas. El 31 de marzo, según el cronograma establecido, se comunicó a los proponentes los resultados, cuyo soporte también se puede consultar en el micrositio de la invitación. La información al detalle se encuentra publicada en https://minciencias.gov.co/convocatorias/invitacion-para-presentacion-propuestas/invitacion-presentar-propuestas-para-el-2 
Alianzas para aunar esfuerzos en el marco de la Misión de Soberanía Alimentaria Considerando el trabajo articulado entre el Ministerio y el SENA, se suscribió el Convenio Especial de Cooperación cuyo propósito es “Aunar esfuerzos técnicos, financieros y administrativos para fomentar la innovación y el desarrollo tecnológico a través del desarrollo de actividades de transferencia de conocimiento y tecnología, en aras de contribuir al mejoramiento de la productividad empresarial así como de las unidades productivas rurales del país, la ejecución de actividades que fortalezcan al Ecosistema SENNOVA como actor relevante del Sistema Nacional de CTeI – SNCTeI en el marco de las políticas de investigación e innovación orientada por misiones”, para lo cual se espera articular distintas estrategias del SENA y Minciencias, a saber: línea de Fomento de Innovación y Desarrollo Tecnológico en las Empresas, los Tecnoparques SENA y Centros de Formación SENA.
El convenio cuenta con recursos por TREINTA Y DOS MIL CUATRO MILLONES NOVECIENTOS DOS MIL TREINTA Y SIETE PESOS ($32.004.902.037), de los cuales el Ministerio efectúa un aporte de tres mil millones ($3.000.000.000). La duración es de 48 meses.
Con el desarrollo de la presente alianza y en el marco de la línea de Fomento de Innovación y Desarrollo Tecnológico en las Empresas y Organizaciones Productivas Rurales del país, se pretende realizar una convocatoria dirigida al sector rural del país, enfocado en su fortalecimiento y que permita su desarrollo sostenible, productivo y competitivo.
A través del convenio se van a cofinanciar proyectos de desarrollo tecnológico e Innovación a nivel nacional, tipo última milla, ejecutados por alianzas entre los actores del sistema nacional de CTeI y el sector productivo o entre empresas de diferentes tamaños, destinados a desarrollar las últimas etapas de alistamiento de la tecnología, con el fin de introducir bienes y servicios de alto valor agregado al mercado que contribuyan a la productividad de las empresas y organizaciones productivas rurales del país.</t>
  </si>
  <si>
    <t>Con el fin de establecer el marco de la colaboración para la atención de la situación de desastre, el 20 de febrero del 2023 se firmó el convenio especial de cooperación 162-2023, entre el Fondo Nacional de Gestión del Riesgo de Desastres - subcuenta Colombia Vital, el Ministerio de Ciencia, Tecnología e Innovación - MINCIENCIAS y Fiduciaria la previsora S.A. con el objeto de “Aunar esfuerzos técnicos, administrativos, jurídicos y financieros para ejecutar las líneas de intervención contempladas en las diferentes estrategias en el marco de lo establecido en el decreto de desastres nacional 2113 de 2022 de acuerdo a las competencias de cada entidad", con vigencia hasta el 1 de noviembre de 2023. En dicho convenio se acordó un aporte de $5.700 millones por parte del Fondo Nacional de Gestión del Riesgo de Desastres y un aporte en especie de $153 millones por parte del Ministerio de Ciencia, Tecnología e Innovación, recursos a ser utilizados para la financiación de propuestas de fortalecimiento del sector lácteo en las zonas afectadas.
Derivado de la suscripción del convenio, se estructuró la invitación publica 1045-2023, como mecanismo de selección de propuestas. Se publicó el 24 de febrero del 2023 la invitación a presentar propuesta: “para el fortalecimiento de capacidades de transferencia y uso de conocimiento para la transformación y agregación de valor de la cadena láctea en
los departamentos de Cauca, Nariño y Putumayo”, en el micrositio:
https://minciencias.gov.co/convocatorias/invitacion-para-presentacion-propuestas/invitacion-presentar-propuestas-para-el-2
En dicho vínculo se pueden encontrar las condiciones de la invitación. Su objetivo general era el de financiar propuestas que permitieran la adopción y adaptación de tecnologías para solucionar las problemáticas en los eslabones de acopio, almacenamiento, transformación, transporte y comercialización de la cadena láctea en los departamentos de Cauca, Nariño y Putumayo en el marco de la declaratoria nacional de desastre. Estaba Dirigida a alianzas entre actores del SNCTI con domicilio principal o sedes en los departamentos de Cauca, Nariño y Putumayo para el fortalecimiento tecnológico de la cadena láctea. Dicha alianza debía estar conformada por un ejecutor y un beneficiario.
La invitación cerró el día 10 de marzo, con la participación de 22 propuestas, de las cuáles 19 cumplieron requisitos y fueron evaluadas, con el fin de identificar y seleccionar las 9 propuestas a ser financiadas. El 31 de marzo, según el cronograma establecido, se comunicó a los proponentes los resultados, cuyo soporte también se puede consultar en el micrositio de la invitación.</t>
  </si>
  <si>
    <t>Desde la Oficina Asesora de Planeación e Innovación Institucional - OAPII se hace un llamado al área responsable a cumplir con las fechas establecidas para el reporte oportuno de la información de gestión y resultado realizada para el cumplimiento de la meta establecida, lo cual es insumo fundamental para realizar el seguimiento y para establecer el avance en la gestión del Ministerio. 
Respecto al avance en la gestión de las iniciativas se tiene reporte para todas las categorías (algunas sin aprobación del área en el SGC) las cuales reflejan que se cumplió actividades planeadas. Respecto al avance cuantitativo se tiene un cumplimiento del 95% de la meta planeada para el periodo.
Durante el tercer trimestre se citará al área responsable a una mesa de trabajo con la OAPII para revisar las causas del reporte extemporáneo y validar los correctivos a seguir para los reportes de los trimestres siguientes.</t>
  </si>
  <si>
    <t>Desde la Oficina Asesora de Planeación e Innovación Institucional - OAPII se hace un llamado al área responsable a cumplir con las fechas establecidas para el reporte oportuno de la información de gestión y resultado realizada para el cumplimiento de la meta establecida, lo cual es insumo fundamental para realizar el seguimiento y para establecer el avance en la gestión del Ministerio. 
Respecto al avance en la gestión de las iniciativas se tiene reporte de las actividades planeadas las cuales reflejan el avance esperado para el cumplimiento de la meta 2023.
Durante el tercer trimestre se citará al área responsable a una mesa de trabajo con la OAPII para revisar las causas del reporte extemporáneo y validar los correctivos a seguir para los reportes de los trimestres siguientes.</t>
  </si>
  <si>
    <t>Dentro de los mecanismos que hacen parte de los retos en el marco de las Políticas Orientada por Misiones (POM) que cuentan o asocian indicadores de programas y proyectos del SCNTI que busca fomentar el desarrollo tecnológico e innovación a nivel nacional, el valor de avance del segundo trimestre es cero(0) debido a que dichos mecanismos se encuentran en proceso de operación y estructuración de los términos de referencia, como lo es el caso:
939. Convocatoria registro de propuestas que accederán a los beneficios tributarios de ingresos no constitutivos de renta 2022: Esta convocatoria está dirigida a entidades que hayan ejecutado proyectos de CTeI, y que en dicho proceso se hayan involucrado personas naturales nacionales y/o extranjeras, declarantes del impuesto de renta en Colombia, para el desarrollo de actividades directas de I+D+i durante la vigencia 2022.
Cronograma
Fecha de apertura: 31 de marzo de 2023.
Fecha de cierre: 17 de mayo de 2023.
Fecha de resultados Banco Definitivo: 28 de julio de 2023.
Resultados
Propuestas que se recibieron al cierre: 804 proyectos CTeI
Propuestas que cumplieron con los requisitos: 784 proyectos CTeI
Propuestas que no cumplieron con los requisitos: 20 proyectos CTeI.
Propuestas en proceso de evaluación: 784 proyectos CTeI.
Estado: En proceso de evaluación.
Por otra parte, hay un mecanismo que está en formulación y aprobación de los Términos de Referencia junto con el aliado SENA que busca fomentar el Desarrollo Tecnológico y la Innovación en empresas y organizaciones productivas rurales mediante la cofinanciación de proyectos de CTeI que contribuyan a la disponibilidad, acceso, uso y estabilidad en la producción de alimentos, así como al fortalecimiento de capacidades regionales que permitan el desarrollo de un campo productivo y sostenible.
El mes estimado de apertura está entre agosto y septiembre del año 2023.</t>
  </si>
  <si>
    <t>Desde la Oficina Asesora de Planeación e Innovación Institucional - OAPII se hace un llamado al área responsable a cumplir con las fechas establecidas para el reporte oportuno de la información de gestión y resultado realizada para el cumplimiento de la meta establecida, lo cual es insumo fundamental para realizar el seguimiento y para establecer el avance en la gestión del Ministerio. 
Con el avance registrado se cumple con la meta establecida para el año 2023 al 100%, por lo cual no hay observaciones adicionales por parte de la OAPII.</t>
  </si>
  <si>
    <t>Desde la Oficina Asesora de Planeación e Innovación Institucional - OAPII se hace un llamado al área responsable a cumplir con las fechas establecidas para el reporte oportuno de la información de gestión y resultado realizada para el cumplimiento de la meta establecida, lo cual es insumo fundamental para realizar el seguimiento y para establecer el avance en la gestión del Ministerio. 
Se pudo establecer avance en la gestión de los mecanismos para el apoyo de Doctores como la convocatoria de Colfuturo, Fulbright, la convocatoria 933 sin embargo los reportes no tienen la aprobación del área en el SGC. Se cumplió con la meta establecida para el periodo.
Durante el tercer trimestre se citará al área responsable a una mesa de trabajo con la OAPII para revisar las causas del reporte extemporáneo y validar los correctivos a seguir para los reportes de los trimestres siguientes.</t>
  </si>
  <si>
    <t>Desde la Oficina Asesora de Planeación e Innovación Institucional - OAPII se hace un llamado al área responsable a cumplir con las fechas establecidas para el reporte oportuno de la información de gestión y resultado realizada para el cumplimiento de la meta establecida, lo cual es insumo fundamental para realizar el seguimiento y para establecer el avance en la gestión del Ministerio. 
Durante el tercer trimestre se citará al área responsable a una mesa de trabajo con la OAPII para revisar las causas del reporte extemporáneo y validar los correctivos a seguir para los reportes de los trimestres siguientes.
Se establece un avance en gestión para el cumplimiento de la meta planteada para el 2023. Sin observaciones adicionales por parte de la OAPII.</t>
  </si>
  <si>
    <t>Se pudo establecer avance en la gestión para el cumplimiento de las actividades planeadas en cuanto al diseño e implementación de mecanismos de CTeI que incentiven la gestión de tecnologías en el marco de las políticas orientadas por misiones. Respecto al indicador se cuenta con el detalle del avance para el cumplimiento de  la meta en el segundo trimestre.</t>
  </si>
  <si>
    <t>Desde la Oficina Asesora de Planeación e Innovación Institucional - OAPII se hace un llamado al área responsable a cumplir con las fechas establecidas para el reporte oportuno de la información de gestión y resultado realizada para el cumplimiento de la meta establecida, lo cual es insumo fundamental para realizar el seguimiento y para establecer el avance en la gestión del Ministerio. 
Durante el tercer trimestre se citará al área responsable a una mesa de trabajo con la OAPII para revisar las causas del reporte extemporáneo y validar los correctivos a seguir para los reportes de los trimestres siguientes.
Respecto al avance en la gestión de las iniciativas e indicador se tiene reporte de las actividades planeadas las cuales reflejan el avance esperado para el cumplimiento de la meta del 2023.</t>
  </si>
  <si>
    <r>
      <t xml:space="preserve">Gestión de otras fuentes de financiación para la CTeI - Estudiar y poner en marcha nuevos mecanismos financieros para la financiación de programas, proyectos y actividades de CTeI
</t>
    </r>
    <r>
      <rPr>
        <sz val="12"/>
        <rFont val="Arial Narrow"/>
        <family val="2"/>
      </rPr>
      <t xml:space="preserve">Entre las funciones más importantes de la Dirección de Gestión de Recursos para la CTeI (DGR) está la gestión de nuevos recursos para financiar los programas, proyectos y actividades de CTel y el diseño de nuevos mecanismos de financiación para el desarrollo de actividades de CTeI. Conscientes en la necesidad de explorar este campo, la DGR en 2023 ha querido estructurar un equipo de trabajo que gestione recursos con nuevos aliados tanto del sector gobierno como del sector productivo.
Así mismo, se busca explorar mecanismos de financiación para promover la inversión en ciencia, tecnología en innovación entre los que se encuentran por ejemplo fondos de capital de riesgo, fondos de capital privado, crowdfunding, financiamiento internacional, capital semilla, que permitan la articulación de actores (Universidad, empresa, Estado, Sociedad) para potenciar la inversión en las ACTI y transitar hacia una economía del conocimiento.
En esa línea, desde la Unidad de Gestión Financiera Equipo de Gestión de Recursos ha venido estructurando un estudio de nuevos mecanismos de financiación, el cual contempla un estudio comparativo internacional tanto de países que puntean en la inversión en I+D  en el mundo, así como los países cercanos en características a Colombia.
Se destacan los instrumentos de financiación de Estados Unidos: Financiación dura, blanda , en bloque, subvenciones (competitivo, continuación de la investigación , formula de financiación, financiación de traspaso). Esta país también ha establecido una serie de reglamentaciones que han motivado  por parte de distintos actores la inversión en I+D:
Ley de Ciencias (2022).
Ley de Reducción de la Inflación (2022)
Ley de Inversión en Infraestructura y Empleos (2021)
Así mismo, en el marco de las red colaboración científica global y entre actores, se presentan redes entre entidades de gobiernos e instituciones privadas que promueven la financiación de actividades de I+D+i en focos de inversión específicos.
También, este estudio trae a colación programas de investigación financiados de la Comisión Europea entre las que se encuentran: HORIZON EUROPE, EU4Health, LIFE Climate Change Mitigation and Adaptation, Fondo de Investigación para el Carbón y el Acero, La Cooperación Europea en Ciencia y Tecnología. Estas redes ofrecen un espacio abierto para la colaboración entre científicos de toda Europa (y más allá) y, por lo tanto, impulsan los avances en la investigación y la innovación.
En el proceso de análisis, se logró identificar, recomendar y presentar una hoja de ruta para implementar potenciales instrumentos de financiación, cuyo punto de partida es la focalización a partir de las ventajas competitivas que tiene el País alrededor de temas como la Biodiversidad, la Soberanía Alimentaria, la paz, entre otras.
Algunas de las estrategias para efectos de implementar nuevas formas de financiar la I+D+i implican:
Realización asistencia técnica y acompañamiento: asesoría especializada en el uso y destreza de plataformas TIC para encontrar, acceder y obtener, con la mayor probabilidad de éxito, potenciales fuentes de financiación (subvenciones, inversión directa, contratos, créditos no reembolsables, donaciones y/o invitaciones) al tiempo que capacita en la presentación de propuestas de investigación acordes a los lineamientos de la plataforma, elevando de esta manera la probabilidad escogencia.
Cofinanciación: se propone que el Ministerio estreche lazos con distintas organizaciones filantrópicas del mundo con o sin oficina en el país; y/o fundaciones en Colombia y/o la región, con el objetivo de cerrar acuerdos de co-financiación entre las partes, respetando las líneas de inversión de las mismas, sin dejar de lado potenciales nuevas líneas de inversión en proyectos que el Ministerio considere no poseen suficiente financiación y sean del atractivo del co-financiador.
Promoción: Este mecanismo surgió de la charla con la agencia estatal ProColombia, encargada de  promocionar los negocios en Colombia, quién podría atraer “Ángel Investors” a los proyectos más prometedores en innovación; desarrollo de nuevos productos y/o servicios y/o; cualquier otro proyecto con algún tipo de retorno financiero. 
El mecanismo debería tomar aquellos proyectos de investigación que llegan a las convocatorias y/o invitaciones, que se encuentran en etapa de desarrollo de producto y/o servicio, y/o aquellos proyectos que tengan como finalidad la investigación para lograr eficiencias en procesos o  procedimientos. Con estos tipos de proyectos, el Ministerio, de mano de ProColombia, podrían estructurar las propuestas de investigación atadas a unas propuestas de retorno financiero, de tal forma que resulten ser interesantes para este tipo de actores.
 Bonos de impacto para la CTeI: Este mecanismo surge de un mecanismo ya existente, Los Bonos de Impacto Social (BIS), los cuales son contratos que se usan para financiar proyectos haciendo enfoque en el logro de unos resultados acordados previamente. Este tipo de financiación se llama financiación basada en resultados. En estos mecanismos participan uno o varios inversionistas privados (en el caso colombiano han sido altamente participativas las fundaciones), que son quienes financian los proyectos y aportan capital de contado a un proveedor u operador de servicios para su implementación.
Estos operadores de servicios llevan a cabo la intervención contemplada en cada proyecto y, solo si estos logran los resultados esperados, el estructurador, que asume el papel de pagador de resultados, paga la inversión inicial. En caso de no cumplirse los resultados esperados, el estructurador no desembolsa los recursos del proyecto. Esto reduce el riesgo de gasto en programas no exitosos y garantiza el uso efectivo de los recursos públicos.
Otros mecanismos
A continuación, se presentan pequeñas acciones que pueden acercar al Ministerio de Ciencia a las personas en busca de financiación, sin embargo, su mayor aporte es lograr mayor visibilidad y conciencia del mismo entre la población.
Promocionar al Ministerio de Ciencia, los proyectos y ofrecer la invitación a financiar programas y proyectos en ferias y eventos nacionales e internacionales.
Propulsar el trabajo del Ministerio de Ciencia como órgano rector de la política de CTeI del país, siendo garante de los procesos de selección de proyectos de CTeI en otras entidades estatales, permitiendo así una contabilidad más rigurosa de la inversión en este campo.
Invitación y posibilidad de donación de personas naturales del régimen simple a través de canales de mercadeo minorista en alianza con sus organizaciones sin ánimo de lucro y la DIAN.
Acompañar a las universidades en la ejecución de sus proyectos de CTeI.
</t>
    </r>
    <r>
      <rPr>
        <b/>
        <sz val="12"/>
        <rFont val="Arial Narrow"/>
        <family val="2"/>
      </rPr>
      <t xml:space="preserve">2. Gestionar el ingreso del Ministerio de Ciencia, Tecnología e Innovación en cabeza de la DGR a la Red Latinoamericana de Agencias de Innovación
</t>
    </r>
    <r>
      <rPr>
        <sz val="12"/>
        <rFont val="Arial Narrow"/>
        <family val="2"/>
      </rPr>
      <t xml:space="preserve">La Dirección de Gestión de Recursos para la CTeI (DGR) tiene entre sus funciones la gestión de nuevos recursos para financiar los programas, proyectos y actividades de CTel. Parte de esta labor es el relacionamiento con pares internacionales que permitan compartir experiencias frente a la ejecución de política de CTeI y esa línea las mismas permitan identificar posibles oportunidades de financiación a través de otras fuentes distintas a las tradicionales.
Así las cosas, si bien la DGR  en primer trimestre gestionó acercamientos con el BID y la RELAI; a partir de los cambios surtidos en el Ministerio de Ciencia, Tecnología e Innovación la gestión fue suspendida y se retomará en la medida de las prioridades respectivas.
</t>
    </r>
    <r>
      <rPr>
        <b/>
        <sz val="12"/>
        <rFont val="Arial Narrow"/>
        <family val="2"/>
      </rPr>
      <t xml:space="preserve">
3. Rediseñar los mecanismos de CTeI a cargo de la DGR para el mejoramiento de la ejecución presupuestal: Sin reporte por parte del área responsable</t>
    </r>
    <r>
      <rPr>
        <b/>
        <sz val="12"/>
        <color rgb="FFFF0000"/>
        <rFont val="Arial Narrow"/>
        <family val="2"/>
      </rPr>
      <t xml:space="preserve">
</t>
    </r>
    <r>
      <rPr>
        <sz val="12"/>
        <rFont val="Arial Narrow"/>
        <family val="2"/>
      </rPr>
      <t xml:space="preserve">implementar los mecanismos para la ejecución de los programas, proyectos y actividades de CTeI. Con esto, la DGR también tiene la responsabilidad de ejecutar el 80% de los recursos de inversión del Ministerio. En esa línea, en 2023 la DGR ha iniciado la reestructuración de la operación de los mecanismos con dos propósitos:
Sumar esfuerzos para la construcción de convocatorias tipo ecosistema de I+D e invitaciones más robustas, que involucren las diferentes actividades de ciencia, tecnología e innovación y con ello que agregue recursos de los distintos proyectos de inversión que financian la misionalidad del Ministerio. Esto mitiga la dispersión de recursos y la alta carga administrativa asociada a la gestión operativa para el proceso de apertura, cierre, evaluación y contratación de los entidades ejecutoras o beneficiarios de las convocatorias. Dinamizar la ejecución presupuestal de la inversión del Ministerio través de un esquema que financie grandes programas en el marco de las políticas orientadas por Misiones con una programación de desembolsos con recursos de la vigencia haciendo uso del trámite de vigencias futuras. El esquema propuesto inicialmente, maneja una proporción en desembolsos así: 60% con recursos 2023, 20% vigencias futuras en 2024, 20% vigencias futuras en 2025.  De igual forma, este esquema va acompañado con el desarrollo de convocatorias que conformen bancos de elegibles, de manera que una vez se cuenten con recurso al inicio de la vigencia 2024 en adelante, puede hacerse uso del mismo y lleve a efectuar contratación en los primeros meses del año. Así las cosas, se procura movilizar la ejecución presupuestal temprana financiando propuestas de I+D+i que cumplieron los criterios de calidad, mérito y transparencia.  3. Bajo el liderazgo del Despacho Ministerial, los Viceministerios y las Direcciones Técnicas se ha acompañado la formulación de nuevos mecanismos de cara al desarrollo de proyectos especiales en regiones con la participación de las comunidades, organizaciones de base comunitaria y actores locales. 
</t>
    </r>
    <r>
      <rPr>
        <b/>
        <sz val="12"/>
        <color rgb="FFFF0000"/>
        <rFont val="Arial Narrow"/>
        <family val="2"/>
      </rPr>
      <t xml:space="preserve">
</t>
    </r>
    <r>
      <rPr>
        <b/>
        <sz val="12"/>
        <rFont val="Arial Narrow"/>
        <family val="2"/>
      </rPr>
      <t xml:space="preserve">4. Reformular los proyectos de inversión asociados a la ejecución de política de la CTeI: Reportado sin aprobación
</t>
    </r>
    <r>
      <rPr>
        <sz val="12"/>
        <rFont val="Arial Narrow"/>
        <family val="2"/>
      </rPr>
      <t>La Dirección de Gestión de Recursos para la CTeI (DGR) tiene entre sus funciones “Elaborar el anteproyecto de presupuesto de la Dirección en coordinación con la Dirección Administrativa y Financiera y la Oficina Asesora de Planeación e Innovación Institucional y presentarlo para aprobación del Ministro”, con esto la DGR es la encargada de gerenciar los proyectos de inversión relacionados con los procesos misionales del Ministerio, en los cuales se involucra principalmente la ejecución de la política a través de mecanismos, programas y proyectos de CTeI. En segundo trimestre de 2023 en colaboración con la Oficina Asesora de Planeación, desde la Dirección de Gestión de Recursos se formularon y viabilizaron dos nuevos proyectos de inversión para la ejecución de la política de CTeI en Minciencias. En el informe adjunto, se registran los detalles de los proyectos de inversión formulados y las ventajas de optimizar en ellos los esfuerzos para el desarrollo de proyectos integrales que involucren actividades de I+D+i apropiación, y vocaciones y formación de alto nivel.</t>
    </r>
    <r>
      <rPr>
        <b/>
        <sz val="12"/>
        <color rgb="FFFF0000"/>
        <rFont val="Arial Narrow"/>
        <family val="2"/>
      </rPr>
      <t xml:space="preserve">
</t>
    </r>
  </si>
  <si>
    <r>
      <t xml:space="preserve">Articulación Territorial
</t>
    </r>
    <r>
      <rPr>
        <sz val="12"/>
        <color theme="1"/>
        <rFont val="Arial Narrow"/>
        <family val="2"/>
      </rPr>
      <t>Teniendo en cuenta que el Plan de Acción Institucional 2023 – 2026 establece una meta programática para el año 2023 de 3000 niñas, niños y adolescentes apoyados en su vocación científica, y adicionalmente, se requiere garantizar la participación activa de las niñas, niños y adolescentes como mínimo dos (2) años en el programa Ondas, se hace necesaria la continuidad del Programa Ondas en los departamentos de Arauca, Bolívar, Boyacá, Caldas, Cauca, Chocó, Cundinamarca, Guaviare, La Guajira, Meta, Quindío, Risaralda y Sucre; en consecuencia, y dando cumplimiento al Decreto 1449 de 2022 que establece como una de las funciones de la Dirección de Vocaciones y Formación del Ministerio de Ciencia, Tecnología e Innovación la de “Diseñar planes, programas y proyectos orientados a la formación del capital humano de alto nivel, desde el desarrollo de vocaciones científicas en niños, niñas y adolescentes hasta el fortalecimiento de capacidades en generación de conocimiento e innovación a nivel de pregrado, maestría y doctorado, con el fin de impulsar la transformación y el desarrollo social, económico, productivo y ambiental en el país” , se realizó una invitación a presentar propuesta para la implementación del programa Ondas en los 13  departamentos antes mencionados con recursos PGN en el año 2023, dirigida a las 13  entidades cooperantes del programa Ondas que implementaron el programa en el año inmediatamente anterior, las cuales son:
Universidad De Santander, Universidad Tecnológica de Bolívar,  Universidad Pedagógica y Tecnológica de Colombia, Universidad Autónoma de Manizales, Universidad del Cauca, Universidad Tecnológica del Chocó - Diego Luis Córdoba, Fundación Universitaria Cervantes San Agustín , Fondo Mixto Para La Promoción De La Cultura Y Las Artes Del Departamento Del Guaviare,  Universidad Antonio Nariño Sede Riohacha, Universidad de los Llanos, Universidad del Quindío, Universidad Tecnológica de Pereira, Corporación Universitaria del Caribe – CECAR.
Las Entidades cooperantes del programa Ondas interesadas en dar continuidad al Programa en su departamento en el año 2023 presentaron una propuesta que contiene: Propuesta Técnica siguiendo los lineamientos pedagógicos y metodológicos del programa Ondas. Propuesta Financiera. Estrategia y Plan de formación de maestros. Cronograma y plan de actividades para la ejecución de la propuesta.
La invitación contemplo que, las Entidades Coordinadoras Departamentales del programa Ondas interesadas en dar continuidad al Programa en su departamento en el año 2023 deben cumplir los siguientes requisitos mínimos:
Beneficiar mínimo a 450 niñas, niños y adolescentes entre los 06 a los 17 años.
Conformar 30 grupos de investigación Ondas de un mínimo de 15 niñas, niños y adolescentes entre los 06 a los 17 años cada uno.
Contratar mínimo 2 asesores para acompañar los 30 grupos de investigación cada uno.
Tener en cuenta al menos 2 municipios PDET y/o municipios con mayor índice de presencia simultánea de problemáticas que afectan a la niñez.
Beneficiar Grupos ONDAS de Instituciones educativas de básica y media públicas y privadas, y/o Centros de Ciencia, Museos, Bibliotecas, clubes de ciencia entre otros. Para el recurso del capital semilla para los grupos ONDAS de instituciones educativas privadas, Centros de ciencia, museos, bibliotecas pueden participar con recursos propios o de la gestión de la entidad coordinadora.
Garantizar mínimo 7 meses de acompañamiento a los grupos Ondas para el desarrollo del proyecto de investigación.
Propuesta de continuidad o nueva conformación de Comité Departamental Ondas con actores estratégicos del territorio.
Facilitar el acceso a los grupos de investigación Ondas a los ambientes de aprendizaje de la entidad coordinadora que potencien las investigaciones. (Bibliotecas, laboratorios, centros de recursos, centros de escritura, tecno academias SENA, entre otros)
Facilitar el acceso a los grupos de investigación a los recursos electrónicos y bases de datos suscritas por la entidad coordinadora.
Gestionar espacios de divulgación y el acceso de los grupos de investigación a la agenda académica especializada que tenga la entidad en los temas que se estén investigando en los grupos Ondas (conferencias, simposios, seminarios, entre otros)
Las propuestas recibidas se sometieron a una evaluación realizada por un comité evaluador conformado 4 evaluadores así: 1 evaluador externo, 3 evaluadores de la Dirección de Vocaciones y Formación, en el cual se estableció los siguientes criterios de evaluación:
Coherencia en la estructura de la propuesta: descripción de la propuesta de implementación, ruta de implementación del programa, el presupuesto, el cronograma de actividades, los resultados y productos esperados.
Concordancia entre el presupuesto, los objetivos planteados, duración del proyecto y las actividades.
Contribución al cierre de brechas en territorio a través del diseño de acciones claras con enfoque diferencial, étnicas y territoriales.
Vinculación y pertinencia de actores locales en la ejecución del programa Ondas.
Como resultado, se aprobó la propuesta presentada  por las 13  entidades coordinadoras del programa Ondas, como evidencia se adjuntan el acta de aprobación por parte del comité de gestión de recursos de la elaboración de 13 convenios de cooperación para la implementación del programa Ondas, la justificación para contratar por el Fondo Francisco José de Caldas, el Memorando de solicitud de elaboración del convenio.</t>
    </r>
    <r>
      <rPr>
        <b/>
        <sz val="12"/>
        <color theme="1"/>
        <rFont val="Arial Narrow"/>
        <family val="2"/>
      </rPr>
      <t xml:space="preserve">
</t>
    </r>
    <r>
      <rPr>
        <b/>
        <sz val="12"/>
        <color theme="1"/>
        <rFont val="Arial Narrow"/>
        <family val="2"/>
      </rPr>
      <t xml:space="preserve">Estrategias de gestión de conocimiento y apropiación social de la CTeI en los programas de vocaciones científicas
</t>
    </r>
    <r>
      <rPr>
        <sz val="12"/>
        <color theme="1"/>
        <rFont val="Arial Narrow"/>
        <family val="2"/>
      </rPr>
      <t>Se da cumplimiento a las actividades planeadas en el segundo trimestre del año 2023, en relación con "Ondas &gt; Estrategias de gestión de conocimiento y apropiación social de la CTeI en los programas de vocaciones científicas", y la implementación de estrategias para el fortalecimiento que implican acciones de divulgación de la CTeI y movilidad internacional, a través de inmersiones académicas (Sakura Science Programa 2023 y la Misión MIT-Harvard 2023: Investigadoras Ondas) en la que participaron 21 investigadores(as) y 3 maestros(as) coinvestigadores Ondas. Además, 2 investigadores y 1 maestro coinvestigador participaron como expositores en la Expociencia Nacional de Milset Brasil 2023. Se anexa el entregable del segundo trimestre: 1. Informe de participación de niños, niñas y adolescentes en eventos de socialización científica.</t>
    </r>
    <r>
      <rPr>
        <b/>
        <sz val="12"/>
        <color theme="1"/>
        <rFont val="Arial Narrow"/>
        <family val="2"/>
      </rPr>
      <t xml:space="preserve">
</t>
    </r>
    <r>
      <rPr>
        <sz val="12"/>
        <color theme="1"/>
        <rFont val="Arial Narrow"/>
        <family val="2"/>
      </rPr>
      <t xml:space="preserve">Doce (12) estudiantes-investigadoras y 2 maestras coinvestigadoras, vinculadas al programa Ondas pertenecientes a comunidades étnicas (indígenas, negras, afrocolombianas, raizales y palenqueras) participaron en la Misión MIT-Harvard 2023: Investigadoras Ondas, realizada en Boston Estados Unidos, del 21 al 27 de mayo de 2023.
</t>
    </r>
  </si>
  <si>
    <t>Minciencias en conjunto con MinSalud en el marco del Comité FIS en el marco de lo dispuesto en la Ley 1437 de 2014, en el mes de mayo de 2023, sesionó donde en principio se presentó un  modelo de creación de ecosistemas que busca crear un trabajo articulado de los distintos componentes del Sistema de Ciencia Tecnología e Innovación y las líneas investigación propuestas que son envejecimiento activo, salud mental, innovación orientada a la mejora de modelos de atención en sistemas y servicios de salud y Prevención, salud ambiental, nutrición, nuevas tecnologías en salud, salud sexual y reproductiva, enfermedades infecciosas/transmisibles. También se presentó un informe de las mesas de trabajo realizadas con VECOL, UdeA, Instituto Nacional de Cancerología e Instituto Nacional de Salud. De allí, es importante destacar que se discutió la inversión para investigación en salud alrededor de 3 frentes: Punto 1. “Financiación de bancos de elegibles Vigentes con un montón de $45.900 millones Punto 2. “Fortalecimiento Institucional (INS e Instituto de Cancerología) con un montón de $16.000 millones Punto 3. “Nuevas Tecnologías en Salud: vacunas y medicamentos con un montón de $6000 millones Así las cosas, se espera que en tercer trimestre de 2023, se inicié la gestión pertinente para la contratación de los proyectos en los frentes antes mencionados. De allí se espera se generen resultados que aporten al indicador de Proyectos de I+D+i apoyados para el desarrollo de biológicos, biotecnológicos, medicamentos, dispositivos, insumos, sistemas y servicios de atención en salud, terapias avanzadas y otras tecnologías en salud.</t>
  </si>
  <si>
    <r>
      <t xml:space="preserve">Diseñar e implementar mecanismos de CTeI que incentiven la gestión de tecnologías en el marco de las políticas orientadas por misiones Sin aprobación por parte del área técnica 
</t>
    </r>
    <r>
      <rPr>
        <sz val="12"/>
        <rFont val="Arial Narrow"/>
        <family val="2"/>
      </rPr>
      <t>La Dirección de Gestión de Recursos para la CTeI (DGR) tiene entre sus funciones el “diseño de los mecanismos de financiación para el desarrollo de actividades de CTeI, de acuerdo con las políticas de CTeI definidas por el Ministerio”. En ese sentido, la DGR tiene un gran reto relacionado con la reingeniería de los mecanismos de CTeI existentes y la implementación de nuevos que involucren la integración de actividades de CTeI entre ellos la gestión de tecnologías; en el adjunto los principales avances.</t>
    </r>
  </si>
  <si>
    <r>
      <t xml:space="preserve">Implementar mecanismos que promuevan la financiación proyectos de investigación, desarrollo científico e innovación en ciencias agrícolas: Sin aprobación por parte del área técnica 
</t>
    </r>
    <r>
      <rPr>
        <sz val="12"/>
        <rFont val="Arial Narrow"/>
        <family val="2"/>
      </rPr>
      <t>La Dirección de Gestión de Recursos para la CTeI (DGR) tiene entre sus funciones el “diseño de los mecanismos de financiación para el desarrollo de actividades de CTeI, de acuerdo con las políticas de CTeI definidas por el Ministerio”. En ese sentido, la DGR tiene un gran reto relacionado con la reingeniería de los mecanismos de CTeI existentes y la implementación de nuevos que involucren la integración de actividades de CTeI  para dar respuesta la política orientada por Misione, entre ellos las relacionada con la Soberanía Alimentaria,  A continuación, los principales frentes de acción para dar respuesta al compromiso del PMI.</t>
    </r>
  </si>
  <si>
    <t>A continuación, los avances de cara a los compromisos de Minciencias para el apoyo a programas y proyectos de Ciencia, Tecnología e Innovación desarrollados con la participación de actores locales:
1. La Mojana, Territorio de Ciencia y Paz.
a. En elaboración y revisión de propuestas para el documento técnico (soluciones integrales en torno a procesos agroproductivos sostenibles, al manejo de los recursos hídricos y a la construcción de paz).
b. Reuniones interinstitucionales entre PNUD, SAE y MinCiencias para validar las propuestas y ajustar el documento técnico
c. Borrador de los estudios previos para avanzar en la contratación con PNUD.
2. Jóvenes de Ciencia para la Paz.
Se diseñó el programa junto con organizaciones juveniles y Cámaras de Comercio de Buenaventura, Chocó y Tumaco. El 26 de Junio se recibieron las propuestas por parte de las Cámaras de Comercio y el 29 de junio se realizarán los comités técnicos para la evaluación de las propuestas.
3. Ecosistema intercultural del Pacífico Nariñense.
a. Se identificaron los actores para el proyecto, con base en búsqueda entre los actores del SNCTeI y la salida de campo realizada a Tumaco el 8 y 9 de junio
b. Reuniones con Casa de la memoria de Tumaco, Facultad de Estudios Ambientales y Rurales Universidad Javeriana y SENA, sede Tumaco, para definir características del proyecto
c. Reunión en vicepresidencia el viernes 16 de junio para informar sobre los avances del proyecto en el marco del cumplimiento del auto 620
d. Definición de municipios y actores beneficiarios del proyecto
4.Programa Especial seguridad alimentaria La Guajira, inversión inicial de $2.000 millones ($500 millones contrapartida del departamento). El 23 de junio se remitió el convenio a la Gobernación para su revisión y se espera firmar en julio.
5. Fortalecimiento a la gobernanza local de los agrosistemas productivos tradicionales en comunidades indígenas y locales de los departamentos de Amazonas, Guainía y Vaupés. Con una inversión de $3.500 millones. (ver hoja Amazonía, Guainía y Vaupés).
6.Territorio de Ciencia y Paz San Andrés Se tiene previsto adelantar una visita al territorio para establecer las características técnicas del proyecto e iniciar su estructuración.
7. Invitación 1045 resultados: elegibles 19 propuestas de las cuales 9 corresponden a propuestas financiables conforme a la disponibilidad de recursos.
En el mes de julio, se legalizaran los contratos y con ellos se inicia la solicitud de desembolso del orden $4.200 millones de pesos (600 millones por proyecto). Esto dará la pauta para la puesta en marcha de los proyectos en los departamentos Cauca, Nariño y Putumayo.
8. Se formularon los TDR de la invitación a presentar proyectos de desarrollo tecnológico e innovación para dar solución a problemas de productividad que impiden asegurar la soberanía alimentaria y el derecho a la alimentación de las comunidades negras, afrocolombianas, raizales y palenqueras. Está dirigida a Consejos Comunitarios y/o Organizaciones Comunitarias de base negra, afrocolombiana, raizal y palenquera ubicados en el archipiélago de San Andrés y Providencia y Santa Catalina, Antioquia, Bolívar, Cauca, Chocó, Nariño, San Basilio de Palenque o Valle del Cauca, que presenten proyectos de desarrollo tecnológico e innovación en alianza con actores del sistema nacional de ciencia, tecnología e innovación en el marco de procesos de apropiación social del conocimiento. Se espera que la invitación está abierta e mediados del mes de julio.
9. Se iniciaron mesas de trabajo para la construcción de los TDR de la invitación conforme a los compromisos de la Mesa Permanente de Concertación.
Se esperan que en tercer trimestre que tanto los proyectos asociados a las convocatorias, como los proyectos especiales se encuentren legalizados para iniciar su ejecución.</t>
  </si>
  <si>
    <r>
      <t xml:space="preserve">Articulación de la Diáspora
</t>
    </r>
    <r>
      <rPr>
        <sz val="12"/>
        <color rgb="FF000000"/>
        <rFont val="Arial Narrow"/>
        <family val="2"/>
      </rPr>
      <t xml:space="preserve">1.En el marco de la Misión a E.E.U.U - Boston realizada en abril de 2023 por la entonces Líder del equipo de Internacionalización Luisa Echeverría - King, se realizó una reunión con representantes de la diáspora científica colombiana en Boston sobre la relación con la diáspora científica organizada, los objetivos de la misma así como una introducción a los nodos de Diplomacia Científica, lo anterior para hacer una apropiación en la comunidad científica colombiana en Estados Unidos sobre el rol de la diáspora en la Diplomacia Científica y en la CTeI colombiana.
2.Desde el equipo de internacionalización, el 26 de mayo se participó en el evento de formalización de la diáspora científica de Colombia en Alemania en materia de bioeconomía (BIOGECO - BIOECONOMY IN GERMANY AND COLOMBIA). La ex líder del equipo de internacionalización, realizó una presentación sobre la oferta institucional del Ministerio de Ciencia y su apuesta en materia de Diáspora Científica y Diplomacia Científica. Como compromiso quedó seguir cooperando con los representantes de la Diáspora para apoyar el proceso de organización de esta diáspora según sus requerimientos y sus necesidades.
Desde el Equipo de Internacionalización se generó una propuesta para trabajar en articulación con la diáspora científica. En esta propuesta de programa, se establecieron las funciones de dicha diáspora científica organizada, estas son:
1.Promocionar la CTeI colombiana en el exterior y buscar vinculaciones con actores internacionales clave para el desarrollo del SNCTI.
2.Permitir la participación de investigadores colombianos residentes en el exterior en ejercicios de desarrollo de política pública vinculada con la CTeI.
3.Promocionar oportunidades de vinculación de la diáspora científica organizada con el SNCTI.
4.Difundir oportunidades de formación y desarrollo para científicos colombianos residentes en el exterior, participantes en las redes, de acuerdo con la oferta institucional y convocatorias vigentes.
5.Asesorar a MinCiencias para el impulso de proyectos de cooperación científico tecnológico bilateral y/o multilateral en los ámbitos público y privado de interés para el país.
</t>
    </r>
    <r>
      <rPr>
        <b/>
        <sz val="12"/>
        <color rgb="FF000000"/>
        <rFont val="Arial Narrow"/>
        <family val="2"/>
      </rPr>
      <t xml:space="preserve">Posicionamiento internacional de los actores SNCTI.
</t>
    </r>
    <r>
      <rPr>
        <sz val="12"/>
        <color rgb="FF000000"/>
        <rFont val="Arial Narrow"/>
        <family val="2"/>
      </rPr>
      <t>Durante este trimestre se obtuvo el resultado del posicionamiento del Ministerio en 5 escenarios internacionales estratégicos. Los cuales se relacionan a continuación:
1: Reunión Ordinaria de la Comisión Interamericana de Ciencia y Tecnología (COMCYT) de la Organización de Estados Americanos-OEA" (Ver archivo adjunto titulado: Discurso Ministra)
La Comisión Interamericana de Ciencia y Tecnología (COMCYT), de la Organización de Estados Americanos, tiene como misión contribuir a la definición y ejecución de políticas de la OEA en materia de cooperación solidaria para el desarrollo científico, tecnológico y de innovación. Su finalidad es coordinar, dar seguimiento y evaluar las actividades de cooperación solidaria de la Organización en el sector de Ciencia y Tecnología.
El día 5 de mayo de 2023, la señora Ministra Ángela Yesenia Olaya Requene, participó en la Reunión Ordinaria de la COMCYT. Durante su intervención, la señora Ministra expuso una presentación con la temática "Crecimiento Resiliente, Sostenible, e Inclusivo" y expresó el gran interés del Ministerio en realizar acciones de cooperación con los países miembros del COMCYT de la OEA.
2:  Participación en la 5° Reunión de Consejo del Centro Latinoamericano de Biotecnología (CABBIO)Centro Latinoamericano de Biotecnología (CABBIO)
(Ver archivo titulado Acta 5: Reunión CABBIO)
CABBIO es el Centro Latinoamericano de Biotecnología más importante de la Región. Es una red de grupos de investigación en biotecnología y promueve la implementación de proyectos conjuntos de I+D y la formación de recursos humanos de alto nivel.
La participación e intervención de la señora Ministra en la Quinta Junta Directiva de CABBIO, se realizó debido a que Colombia por medio de Minciencias se encuentra en proceso de adhesión al memorando de entendimiento para ser miembro pleno de este importante organización multilateral líder en Biotecnología.
3. Misión MIT-HARVARD (Ver archivos adjuntos titulados: agendas)
El Ministerio de Ciencia, Tecnología e Innovación (Minciencias) en alianza con el Atomic Physics Group Mit-Harvard Center For Ultracold Atoms, invitó a diez (12) investigadoras Ondas pertenecientes a las comunidades étnicas (indígenas, negras, afrocolombianas, raizales y palenqueras), a participar de la MISIÓN MIT-HARVARD 2023: INVESTIGADORAS ONDAS.
Con el propósito de fortalecer las vocaciones científicas relacionadas con áreas STEM (Ciencia, tecnología, ingenierías, matemáticas por siglas en inglés) y en Educación, se desarrollará una inmersión académica en los principales laboratorios de investigación de Electrónica en el Massachusetts Instituto de Tecnología (RLE en MIT) y conocerán al Premio Nobel de Física 2021 Dr. Wolfgang Ketterle, Director Asociado del Research Laboratory off Electronics (RLE) del MIT, y Director del RLE’s affiliated Center para Átomos Ultrafríos (CUA). 
4.  Reunión de Ministras, Ministros y Altas Autoridades de Ciencia, Tecnología e Innovación- Comunidad de Estados Latinoamericano y Caribeños-CELAC 
(Ver archivo adjunto titulado Agenda)
El Ministerio de Ciencia, Tecnología e Innovación de Colombia-Minciencias, en aras de fortalecer la Estrategia para el posicionamiento global y regional de Colombia como potencia mundial de la vida establecida por las Bases del Plan Nacional de Desarrollo 2022-2026, donde se establece que la República de Colombia debe asumir un rol protagónico en la región, “reconociendo las capacidades y potencialidades del país para influir en las discusiones sobre problemas globales y para enfrentar los desafíos regionales, a partir del aprovechamiento de la diversidad del territorio colombiano, donde la riqueza geográfica y cultural del país permitirá una proyección plural y estratégica hacia el mundo y una mejor inserción en los diferentes procesos regionales y globales”, Es por esta razón que Minciencias participó en la Reunión de Ministras, Ministros y Altas Autoridades en Ciencia, Tecnología  e Innovación de la CELAC.
5. FIDA - FONDO INTERNACIONAL DE DESARROLLO AGRÍCOLA: El 23 de junio del 2023.  (Ver archivo titulado video y evidencia Viceministro en FIDA)
el Viceministro de Talento y Apropiación Social del Conocimiento realizó una grabación para participar en el Innovation Day organizado por FIDA  en el que se habló sobre la visión de Colombia en  inversiones e iniciativas en innovación, impacto para la población rural vulnerable y los resultados alcanzados. Durante este espacio se abordaron: 1) Colaboraciones potenciales con el sector privado para innovar y contribuir a logros medibles y verificables de los ODS en el sur global, 2) Ejemplos para mostrar cómo Colombia apoya proyectos de innovación, 3) Colaboraciones con el FIDA y MinCiencias.</t>
    </r>
  </si>
  <si>
    <t>Se cumplió el 100% de la meta del periodo. Adicionalmente gracias a la gestión del equipo de Internacionalización se identificaron dos espacios internacionales estratégicos adicionales a los planeados para el trimestre, y por tanto, según la descripción del indicador se reportaron como espacios de posicionamiento internacional para un acumulado de 8 para el segundo trimestre. 
se relacionan los espacios a continuación: 
1: Reunión Ordinaria de la Comisión Interamericana de Ciencia y Tecnología (COMCYT) de la Organización de Estados Americanos-OEA"
El día 5 de mayo de 2023, la señora Ministra Ángela Yesenia Olaya Requene, participó en la Reunión Ordinaria de la COMCYT. Durante su intervención, la señora Ministra expuso una presentación con la temática "Crecimiento Resiliente, Sostenible, e Inclusivo" y expresó el gran interés del Ministerio en realizar acciones de cooperación con los países miembros del COMCYT de la OEA.
2: 5° Reunión de Consejo del Centro Latinoamericano de Biotecnología (CABBIO)Centro Latinoamericano de Biotecnología (CABBIO)
CABBIO es el Centro Latinoamericano de Biotecnología más importante de la Región. Es una red de grupos de investigación en biotecnología y promueve la implementación de proyectos conjuntos de I+D y la formación de recursos humanos de alto nivel.
Objetivos de CABBIO: Implementación de proyectos binacionales de investigación y desarrollo; Formación de recursos humanos a nivel de postgrado, mediante los cursos de la Escuela Latinoamericana de Biotecnología (EABBIO); El ministerio lleva trabajando con esta institución más de 20 años, realizando movilidades para que los doctores y postdoctores del país realicen cursos en las temáticas que maneja CABBIO para su evolución profesional y académica; En este momento Minciencias de encuentra en proceso de adhesión al memorando de entendimiento para ser miembro pleno de este importante organización multilateral líder en Biotecnología. Los miembros actuales son Brasil, Argentina y Uruguay.
Está adhesión como miembro pleno permitiría, que fácilmente, se quintuplicara o sextuplicara, la participación de doctores en los diferentes cursos ofrecidos por CABBIO.
El ministerio este año tiene un presupuesto de 300 millones para estás movilidades, se realizan 13 movilidades al año.
3. Misión MIT-HARVARD
El Ministerio de Ciencia, Tecnología e Innovación (Minciencias) en alianza con el Atomic Physics Group Mit-Harvard Center For Ultracold Atoms, invitó a diez (12) investigadoras Ondas pertenecientes a las comunidades étnicas (indígenas, negras, afrocolombianas, raizales y palenqueras), a participar de la MISIÓN MIT-HARVARD 2023: INVESTIGADORAS ONDAS.
Con el propósito de fortalecer las vocaciones científicas relacionadas con áreas STEM (Ciencia, tecnología, ingenierías, matemáticas por siglas en inglés) y en Educación, se desarrollará una inmersión académica en los principales laboratorios de investigación de Electrónica en el Massachusetts Instituto de Tecnología (RLE en MIT) y conocerán al Premio Nobel de Física 2021 Dr. Wolfgang Ketterle, Director Asociado del Research Laboratory off Electronics (RLE) del MIT, y Director del RLE’s affiliated Center para Átomos Ultrafríos (CUA).
4. Reunión de Ministras, Ministros y Altas Autoridades de Ciencia, Tecnología e Innovación- Comunidad de Estados Latinoamericano y Caribeños-CELAC
El Ministerio de Ciencia, Tecnología e Innovación de Colombia-Minciencias, en aras de fortalecer la Estrategia para el posicionamiento global y regional de Colombia como potencia mundial de la vida establecida por las Bases del Plan Nacional de Desarrollo 2022-2026, donde se establece que la República de Colombia debe asumir un rol protagónico en la región, “reconociendo las capacidades y potencialidades del país para influir en las discusiones sobre problemas globales y para enfrentar los desafíos regionales, a partir del aprovechamiento de la diversidad del territorio colombiano, donde la riqueza geográfica y cultural del país permitirá una proyección plural y estratégica hacia el mundo y una mejor inserción en los diferentes procesos regionales y globales”, participará en la Reunión de Ministras, Ministros y Altas Autoridades en Ciencia, Tecnología e Innovación de la CELAC, donde la señora ministra Angela Yesenia Olaya Requene con dos expertos temáticos.
Objetivos: Establecer a Colombia como líder regional en América Latina y el Caribe; Impulsar las políticas que el Gobierno del Presidente Gustavo Petro en América Latina y el Caribe, para mostrar a Colombia como un actor clave y posicionarla como una Potencia Mundial de la Vida; Articular con los demás países de CELAC, buscar el apoyo internacional e impulsar las políticas y temáticas que se llevaran a cabo en esta Reunión de CELAC.
5. FIDA - FONDO INTERNACIONAL DE DESARROLLO AGRÍCOLA: El 23 de junio del 2023, el Viceministro de Talento y Apropiación Social del Conocimiento realizó una grabación para participar en el Innovation Day organizado por FIDA en el que se habló sobre la visión de Colombia en inversiones e iniciativas en innovación, impacto para la población rural vulnerable y los resultados alcanzados. Durante este espacio se abordaron: 1) Colaboraciones potenciales con el sector privado para innovar y contribuir a logros medibles y verificables de los ODS en el sur global, 2) Ejemplos para mostrar cómo Colombia apoya proyectos de innovación, 3) Colaboraciones con el FIDA y MinCiencias.</t>
  </si>
  <si>
    <t>Para el segundo el segundo trimestre se cumple con la meta planeada para el período, el resultado obtenido para este indicador se evidencia que durante el segundo trimestre se realizaron 3 instrumentos de cooperación internacional:
1.  Memorando de Entendimiento con el Programa de Naciones Unidas para el Desarrollo:
Memorando de Entendimiento con PNUD:
El 12 de abril de 2023 se llevó a cabo un Memorando de Entendimiento entre MinCiencias y el Programa de Naciones Unidas para el Desarrollo. Las áreas de cooperación que contempla el MdE principalmente están enfocadas en: bioeconomía, la conservación de la biodiversidad y sus servicios ecosistémico, la gestión integral ambiental, la paz, y modelos de desarrollo sostenible. El objetivo del MdE son: 1) apoyar desde la misionalidad de cada entidad el desarrollo de las políticas orientadas a desarrollar la bioeconomía, soberanía alimentaria, transición energética, autonomía sanitaria, la ciencia para la paz, la conservación de la biodiversidad y sus servicios ecosistémicos y la gestión integral del ambiente y el cambio climático. 2) Acompañar desde su misionalidad, la ejecución de planes, programas y/o proyectos, estudios y diagnósticos, que coadyuven a identificar acciones conducentes a reducir las brechas de pobreza, vulnerabilidad de la población, y fomentar el desarrollo sostenible e inclusivo con enfoque diferencial y territorial.
2. Memorando de Entendimiento del Hospital General de Massachussets:
El propósito principal de este MOU es construir una relación de cooperación mutua en materia de investigación en salud mental entre las Partes, para generar conocimiento e investigación biomédica en neurociencia, con énfasis en la investigación fundamental, clínica y traslacional en salud mental, que permita responder a los principales problemas de salud mental que afectan a la población de Colombia y Estados Unidos de América, así como a la población latina del área de Boston, mejorando su salud mental, generando calidad de vida y bienestar. Asimismo, las Partes trabajarán juntas en la transferencia de conocimiento en educación, capacitación y atención al paciente para mejorar las condiciones de salud mental humana, ampliar el conocimiento biomédico en neurociencia y generar procesos de transferencia de conocimiento. Las Partes también buscarán contribuir al fortalecimiento de capacidades del talento humano especializado en neurociencias, psiquiatría, salud mental y ciencias biomédicas
Áreas de Cooperación: 1. Investigación preclínica y traslacional, 2. Investigación clínica, 3. Oportunidades de entrenamiento
3. Declaración de Interés con ACIS – La Asociación Colombiana de Investigadores en Suiza
Este instrumento se formalizó cuando se recibieron las versiones finales firmadas en abril. La declaración tenía como objetivo:
- Promover la participación de la Asociación como un referente a nivel internacional para la organización y constitución de otras diásporas científicas colombianas, para el fortalecimiento e institucionalización de las redes de científicos en el exterior.
- Promover la participación de la Asociación como consejeros externos y punto de contacto para investigadores colombianos en Suiza a través del Nodo de Suiza, para el fortalecimiento de los sistemas científicos nacionales y promover la "circulación de cerebros" como facilitadores del diálogo y participación constante y fluida de la diáspora en implementación de la agenda de diplomacia científica con Suiza. Para esto se busca contar con la Consejería de ACIS en las siguientes temáticas: Financiación de la Ciencia, Tecnología e Innovación, Publindex - publicaciones científicas, Sistemas de reconocimiento de centros, POM´s, Formación de Alto Nivel</t>
  </si>
  <si>
    <t>Este indicador sustenta su medición en el cumplimiento de dos hitos para los cuales de dio cumplimiento al 100% de la meta establecida para el segundo trimestre. 
Para el hito 1 que consiste en ampliar el presupuesto del Sector de CTeI frente al Marco de Gasto de Mediano Plazo para la vigencia 2024 desde la OAPII en conjunto con el despacho y la señora Ministra se adelantaron reuniones estratégicas de alto nivel con el Departamento Nacional de Planeación y el Ministerio de Hacienda, en donde se indicaron las necesidades de recursos, las inflexibilidades actuales y las acciones implementadas para mejorar la ejecución en el 2023 y cambiar la dinámica de ejecución desde el 2024. Esto sustenta un avance del 84% en las actividades planeadas para el hito en el año 2023.
Respecto al hito 2 de Formulación de la Iniciativa Legislativa se describe a continuación los avances realizados durante el segundo trimestre:
Las experiencias internacionales dan cuenta de los retos en términos de la institucionalidad de los sistemas nacionales de ciencia y tecnología para aumentar la inversión pública y privada de I+D. Esto ha implicado, la creación de un arreglo institucional que permitan cubrir integralmente el proceso de formulación de política de CTI, su implementación y evaluación, que al final redunden en un crecimiento de la productividad del país.
Casos como el de Chile, muestran las dinámicas en la creación de marcos institucionales alrededor de los sistemas de CTI. A partir de la Comisión Nacional de Investigación Científica (CONICYT) en 1967, este evolucionó en 2018, Chile creó el Ministerio de Ciencia y Tecnología y con ello se estableció la Agencia Nacional de Investigación y Desarrollo como sucesor legal de CONICYT. De allí se presentan dos organismos sectoriales especializados: El Ministerio con énfasis en formulación de política y la agencia encargada de la ejecución de programas y proyectos en materia de I+D+i. Los impactos de esta institucionalidad, podrían relacionarse con los buenos resultados presentados en el Global Innovation Índex 2022 donde este país, logró posicionarse en el puesto 50 de 132 economías medidas según sus capacidades de innovación y ascendió 3 lugares pasando del 53 en 2019 al 50 en 2022.
También es el caso de Argentina, cuyo arreglo institucional se ha consolidado a partir de un Ministerio y en donde la implementación de las políticas de CTeI se ha concentrado en agencias o especializadas Agencia Nacional de Promoción Científica y Técnica. Esta Agencia se ha consolidado en materia de ejecución de la política de este país.
El Ministerio de Ciencia, Tecnología e Innovación (Minciencias) fue creado en el año 2019 a partir de una transformación del Departamento Administrativo de Ciencia, Tecnología e Innovación (Colciencias) con el propósito de formular, orientar, dirigir, coordinar, ejecutar, implementar y controlar la política del Estado en esta materia, constituyéndose así en el ente rector de la política de CTeI del país.
Minciencias es cabeza de sector y es la única entidad adscrita. Si bien, el Sistema Nacional de Ciencia, Tecnología e Innovación cuenta con instancias asesoras; es importante implementar estrategias que soporten la toma de decisiones frente al fortalecimiento de la institucionalidad del Sistema Nacional de Ciencia, Tecnología e Innovación, especialmente en la definición de la estructura óptima que permita la diferenciación de roles entre la formulación y ejecución de la política.
Minciencias es cabeza de sector y es la única entidad adscrita. Si bien, el Sistema Nacional de Ciencia, Tecnología e Innovación cuenta con instancias asesoras; es importante implementar estrategias que soporten la toma de decisiones frente al fortalecimiento de la institucionalidad del Sistema Nacional de Ciencia, Tecnología e Innovación, especialmente en la definición de la estructura óptima que permita la diferenciación de roles entre la formulación y ejecución de la política.
La creación de una agencia ejecutora de la política de CTI permitirá separar el rol de formulación de la ejecución; implementar nuevos mecanismos con mayor alcance en el marco de las políticas orientadas por Misiones; gestionar nuevas fuentes de financiación para a aumentar la inversión en ACTI (hoy cercano al 0.29% del PIB) y por supuesto robustecer la institucionalidad del SNCTI.
SUSTENTO JURÍDICO:
El Ministerio de Ciencia, Tecnología e Innovación atendiendo a lo dispuesto en el artículo 255 de la Ley del Plan Nacional de Desarrollo ha venido adelantando las siguientes acciones de cara a contar con un arreglo institucional para la SNCTI que involucre la creación de una agencia nacional de ciencia Tecnología e Innovación para el País:
1.Se ha venido desarrollando una estructura de procesos en la Dirección de Gestión de Recursos para la CTeI, la cual pretende simular de manera preliminar la estructura organizacional que podría comportar la futura Agencia (Anexo estructura y funciones).
El objetivo de la agencia es gestionar un tema estratégico a través de proyectos, los cuales requieren perfiles altamente técnicos y con unos requisitos particulares como es el caso de la ciencia la tecnología y la innovación, así como todas los programas y proyectos que se han creado en torno a esta actividad.
2.Se ha venido formulando un plan de trabajo que involucra hitos de orden técnico, administrativo, jurídico y financiero que puedan blindar la estructura de la Agencia en le marco de los conceptos técnicos favorables en las diferentes carteras (MHCP, DNP, DAFP, DAPRE). Se anexa plan de trabajo
3.Se llevó a cabo una Misión de Aprendizaje en Buenos Aires Argentina para realizar un intercambio y visita técnica de la Dirección de Gestión de Recursos y Asesores del Ministerio de Ciencia, Tecnología e Innovación (Minciencias) de Colombia con entidades estratégicas encargadas de la ejecución de actividades científicas, tecnológicas y de innovación (CTI) en Argentina, incluyendo también la visita a entidades encargadas de la financiación de actividades de Investigación y Desarrollo (I+D) sectorial y encargados del monitoreo de equipamiento robusto de investigación.
Se revisaron buenas prácticas, instrumentos y modelos de ejecución de recursos públicos generados en la institucionalidad de Argentina para la financiación de Actividades de Investigación y Desarrollo (I+D); así como la revisión de los esquemas de financiación sectorial y el funcionamiento de los recursos de investigación como laboratorios y equipamiento robusto de investigación.
La Misión de Aprendizaje ha brindado insumos a la Dirección de Gestión de Recursos para la CTeI fortalecer la institucionalidad del SNCTeI con miras a especializar el rol de ejecución de la política de ciencia, tecnología e innovación; de proveer herramientas que agilicen y optimicen el proceso de ejecución y permitan mejorar la gestión de recursos para la financiación de actividades de CTeI de cara a os desafíos planteados para la Entidad y el Sector en el PND 2022-2026: Colombia Potencia Mundial de la Vida; así mismo ha sido una experiencia que da cuenta de cómo los demás país de Suramérica han venido creciendo en el desarrollo de estructuras descentralizadas para la ejecución de política de CTeI.</t>
  </si>
  <si>
    <t xml:space="preserve">Análisis segundo trimestre de 2023,
Para el período a reportar, en el marco de los iniciativas que pueden aportar el cierre de brechas  se destaca lo siguiente:
1. Convocatoria 933 Formación en Doctorados Nacionales: al cierre se recibieron 2.789 postulaciones de profesionales Colombianos, de las cuales cumplieron requisitos primera revisión 2426 . Se destaca la participación de departamentos/ciudades como Antioquia,  Bogotá, Valle del Cauca, Atlántico, Cauca, Bolívar y Boyacá.
En las postulaciones el 55% de postulantes fueron mujeres, 44,7% hombres y 0,04 a representante LGTBI.
En la caracterización por grupo étnico 358 postulantes hacen parte de la comunidad NARP, 164 Indígenas, 10 raizales y 8 palenqueros.
Finalmente con relación a población en condición de discapacidad, 14 profesionales que se postularon hacen referencia sobre discapacidad visual.
2. Convocatoria 934 de estancias posdoctorales orientadas por misiones:
Al cierre de la convocatoria se presentaron 866 propuestas de doctores colombianos. Posterior a la verificación 823 cumplieron requisitos que surtieron proceso de evaluación. En publicación de bancos preliminares 518 propuestas, las cuales a la fecha se encuentran en período de aclaraciones.
3. Convocatoria 935 Programa Orquídea. Mujeres en la Ciencia: Agentes para la Paz - 2023.. Se inscribieron 213 propuestas de alianzas para el desarrollo de proyectos entre una doctora y una joven investigadora.  Posterior a la verificación 158 propuestas cumplieron requisitos, as cuales se encuentran en fase de evaluación.
4. Convocatoria 936 Ecosistemas en Bioeconomía, ecosistemas naturales, territorios sostenibles:  cierra el 29 de junio de 2023. Con corte a 26 de mayo se encuentran en proceso de diligenciamiento 157 programas de CTeI en el marco de alianzas entre actores del SNCTI.
5. Convocatoria  937 Investigación Fundamental: al cierre se llevó a cabo el pasado 08 de junio, recibiendo un total de 732 propuesta de Investigación Fundamental, orientados a la generación de nuevo conocimiento en áreas Ciencias Agrícolas,  Ciencias Médicas y de Salud (Medicina básica y Ciencias de la salud), Ciencias Naturales, Ciencias Sociales, Humanidades y Artes, 
Ingeniería y Tecnología.  Se encuentra en periodo de revisión de requisitos.
6. Convocatoria 938 Ecosistemas en Energía sostenible, eficiente y asequible: La convocatoria cerró el pasado 15 de junio con la presentación de 42 Programas de I+D+i tipo Ecosistema de Investigación e Innovación enfocados en el desarrollo, adopción y adaptación de tecnologías para apoyar el proceso de transición energética del País presentadas por actores del SNCTI. A la presentación del informe, se encuentra en fase de revisión de requisitos
7. Invitación 1045 a presentar propuestas para el fortalecimiento de capacidades de transferencia y uso de conocimiento para la transformación y agregación de valor de la cadena láctea en los departamentos de Cauca, Nariño y Putumayo:  Posterior al cierre de la invitación resultados elegibles 19 propuestas de las cuales 9 corresponden  a propuestas financiables conforme a la disponibilidad de recursos. En lo que ha transcurrido el mes de junio, se han legalizado 07 contratos  y con ellos se inició la solicitud de desembolso del orden $4.200 millones de pesos ( 600 millones por proyecto). Esto dará la pauta para la puesta en marcha de los proyectos en los departamentos Cauca, Nariño y Putumayo.
8. Invitación 1047 Fortalecimiento de Catastro Multipropósito con la vinculación de jóvenes investigadores e innovadores: Ministerio de Ciencia, Tecnología e Innovación, y alianza con el Instituto Geográfico Agustín Codazzi – IGAC, se abrió la invitación 1047 “Invitación a presentar propuestas orientadas a fortalecer el catastro multipropósito a través de la vinculación de jóvenes investigadores e innovadores”, que tiene por objeto  “conformar un banco de propuestas elegibles de investigación, innovación y/o desarrollo tecnológico, (I+D+i), con base en los retos de innovación identificados por el Instituto Geográfico Agustín Codazzi (IGAC), que vinculen jóvenes investigadores e innovadores en el área de catastro multipropósito”.
Esta invitación está dirigida a Instituciones de Educación Superior (IES), o Centros de Investigación, Innovación y/o Desarrollo Tecnológico o Institutos de Investigación, que cuenten con alianza con el Instituto Geográfico Agustín Codazzi (IGAC), y que vinculen jóvenes investigadores e innovadores estudiantes, de pregrado o profesionales, en el área de catastro multipropósito y que hagan parte de un grupo de investigación.
 En el marco de la presente invitación se busca financiar jóvenes investigadores e innovadores en propuestas de I+D+i para el desarrollo de la beca pasantía para 40 jóvenes investigadores e innovadores  por 12 meses, relacionados con el objetivo la invitación. Para esto, se cuenta con un presupuesto de $721.680.000.
9. Expediciones Científicas BIO, Paz y Territorio: El 29 de junio se abrió la invitación esta invitación para apoyar el desarrollo de Expedición Científico Bio, Paz y Territorio, la cual   busca financiar el desarrollo de dos (2) expediciones científicas para el aprovechamiento sostenible de la biodiversidad, intensivo en conocimiento e innovación de los ecosistemas estratégicos continentales y marinos de la región Pacífica y continentales de la región de la Orinoquía. 
 </t>
  </si>
  <si>
    <t>Desde la Oficina Asesora de Planeación e Innovación Institucional - OAPII se hace un llamado al área responsable a cumplir con las fechas establecidas para el reporte oportuno de la información de gestión y resultado realizada para el cumplimiento de la meta establecida, lo cual es insumo fundamental para realizar el seguimiento y para establecer el avance en la gestión del Ministerio. 
Durante el tercer trimestre se citará al área responsable a una mesa de trabajo con la OAPII para revisar las causas del reporte extemporáneo y validar los correctivos a seguir para los reportes de los trimestres siguientes.
Respecto al avance en la gestión de las iniciativas e indicador se tiene reporte de las actividades planeadas (sin aprobación del área en el SGC) las cuales reflejan el avance esperado.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</si>
</sst>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 #,##0.00_-;_-* &quot;-&quot;??_-;_-@_-"/>
    <numFmt numFmtId="164" formatCode="#,##0_ ;\-#,##0\ "/>
    <numFmt numFmtId="165" formatCode="0.0%"/>
    <numFmt numFmtId="166" formatCode="[$-240A]d&quot; de &quot;mmmm&quot; de &quot;yyyy"/>
  </numFmts>
  <fonts count="29" x14ac:knownFonts="1">
    <font>
      <sz val="11"/>
      <color theme="1"/>
      <name val="Calibri"/>
      <scheme val="minor"/>
    </font>
    <font>
      <sz val="11"/>
      <color theme="1"/>
      <name val="Calibri"/>
      <family val="2"/>
    </font>
    <font>
      <b/>
      <sz val="12"/>
      <color theme="1"/>
      <name val="Arial Narrow"/>
      <family val="2"/>
    </font>
    <font>
      <sz val="11"/>
      <name val="Calibri"/>
      <family val="2"/>
    </font>
    <font>
      <sz val="12"/>
      <color theme="1"/>
      <name val="Arial Narrow"/>
      <family val="2"/>
    </font>
    <font>
      <b/>
      <sz val="16"/>
      <color theme="1"/>
      <name val="Arial Narrow"/>
      <family val="2"/>
    </font>
    <font>
      <b/>
      <sz val="14"/>
      <color theme="1"/>
      <name val="Arial Narrow"/>
      <family val="2"/>
    </font>
    <font>
      <b/>
      <sz val="12"/>
      <color rgb="FFFF0000"/>
      <name val="Arial Narrow"/>
      <family val="2"/>
    </font>
    <font>
      <b/>
      <sz val="12"/>
      <color rgb="FF7030A0"/>
      <name val="Arial Narrow"/>
      <family val="2"/>
    </font>
    <font>
      <sz val="12"/>
      <color rgb="FF000000"/>
      <name val="Arial Narrow"/>
      <family val="2"/>
    </font>
    <font>
      <b/>
      <sz val="12"/>
      <color rgb="FF000000"/>
      <name val="Arial Narrow"/>
      <family val="2"/>
    </font>
    <font>
      <sz val="11"/>
      <color theme="1"/>
      <name val="Arial Narrow"/>
      <family val="2"/>
    </font>
    <font>
      <sz val="12"/>
      <color rgb="FFFF0000"/>
      <name val="Arial Narrow"/>
      <family val="2"/>
    </font>
    <font>
      <b/>
      <sz val="11"/>
      <color theme="1"/>
      <name val="Arial Narrow"/>
      <family val="2"/>
    </font>
    <font>
      <sz val="11"/>
      <color rgb="FF7030A0"/>
      <name val="Arial Narrow"/>
      <family val="2"/>
    </font>
    <font>
      <sz val="10"/>
      <color rgb="FF7030A0"/>
      <name val="Arial Narrow"/>
      <family val="2"/>
    </font>
    <font>
      <b/>
      <sz val="12"/>
      <color rgb="FF00B050"/>
      <name val="Arial Narrow"/>
      <family val="2"/>
    </font>
    <font>
      <sz val="11"/>
      <color theme="1"/>
      <name val="Calibri"/>
      <family val="2"/>
      <scheme val="minor"/>
    </font>
    <font>
      <b/>
      <sz val="12"/>
      <color rgb="FF7030A0"/>
      <name val="Arial Narrow"/>
      <family val="2"/>
    </font>
    <font>
      <b/>
      <sz val="14"/>
      <color theme="1"/>
      <name val="Arial Narrow"/>
      <family val="2"/>
    </font>
    <font>
      <sz val="8"/>
      <color rgb="FF000000"/>
      <name val="Calibri"/>
      <family val="2"/>
    </font>
    <font>
      <b/>
      <sz val="8"/>
      <color rgb="FF000000"/>
      <name val="Calibri"/>
      <family val="2"/>
    </font>
    <font>
      <sz val="12"/>
      <name val="Arial Narrow"/>
      <family val="2"/>
    </font>
    <font>
      <b/>
      <sz val="12"/>
      <name val="Arial Narrow"/>
      <family val="2"/>
    </font>
    <font>
      <sz val="12"/>
      <color theme="1"/>
      <name val="Arial Narrow"/>
    </font>
    <font>
      <sz val="11"/>
      <name val="Calibri"/>
      <family val="2"/>
      <scheme val="minor"/>
    </font>
    <font>
      <b/>
      <sz val="18"/>
      <name val="Arial Narrow"/>
      <family val="2"/>
    </font>
    <font>
      <b/>
      <sz val="16"/>
      <name val="Arial Narrow"/>
      <family val="2"/>
    </font>
    <font>
      <b/>
      <sz val="14"/>
      <name val="Arial Narrow"/>
      <family val="2"/>
    </font>
  </fonts>
  <fills count="7">
    <fill>
      <patternFill patternType="none"/>
    </fill>
    <fill>
      <patternFill patternType="gray125"/>
    </fill>
    <fill>
      <patternFill patternType="solid">
        <fgColor theme="0"/>
        <bgColor theme="0"/>
      </patternFill>
    </fill>
    <fill>
      <patternFill patternType="solid">
        <fgColor rgb="FFBFBFBF"/>
        <bgColor rgb="FFBFBFBF"/>
      </patternFill>
    </fill>
    <fill>
      <patternFill patternType="solid">
        <fgColor rgb="FFD8D8D8"/>
        <bgColor rgb="FFD8D8D8"/>
      </patternFill>
    </fill>
    <fill>
      <patternFill patternType="solid">
        <fgColor rgb="FFF2F2F2"/>
        <bgColor rgb="FFF2F2F2"/>
      </patternFill>
    </fill>
    <fill>
      <patternFill patternType="solid">
        <fgColor rgb="FFE7E6E6"/>
        <bgColor rgb="FFE7E6E6"/>
      </patternFill>
    </fill>
  </fills>
  <borders count="55">
    <border>
      <left/>
      <right/>
      <top/>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bottom/>
      <diagonal/>
    </border>
    <border>
      <left/>
      <right/>
      <top/>
      <bottom/>
      <diagonal/>
    </border>
    <border>
      <left/>
      <right style="medium">
        <color rgb="FF000000"/>
      </right>
      <top/>
      <bottom/>
      <diagonal/>
    </border>
    <border>
      <left style="medium">
        <color rgb="FF000000"/>
      </left>
      <right/>
      <top/>
      <bottom/>
      <diagonal/>
    </border>
    <border>
      <left/>
      <right style="medium">
        <color rgb="FF000000"/>
      </right>
      <top/>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top/>
      <bottom/>
      <diagonal/>
    </border>
    <border>
      <left/>
      <right style="thin">
        <color rgb="FF000000"/>
      </right>
      <top/>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right/>
      <top style="thin">
        <color rgb="FF000000"/>
      </top>
      <bottom/>
      <diagonal/>
    </border>
    <border>
      <left/>
      <right/>
      <top style="thin">
        <color rgb="FF000000"/>
      </top>
      <bottom/>
      <diagonal/>
    </border>
    <border>
      <left/>
      <right/>
      <top style="thin">
        <color rgb="FF000000"/>
      </top>
      <bottom/>
      <diagonal/>
    </border>
    <border>
      <left/>
      <right/>
      <top/>
      <bottom/>
      <diagonal/>
    </border>
    <border>
      <left/>
      <right/>
      <top/>
      <bottom/>
      <diagonal/>
    </border>
    <border>
      <left/>
      <right/>
      <top/>
      <bottom/>
      <diagonal/>
    </border>
    <border>
      <left style="dotted">
        <color rgb="FF000000"/>
      </left>
      <right/>
      <top style="dotted">
        <color rgb="FF000000"/>
      </top>
      <bottom style="dotted">
        <color rgb="FF000000"/>
      </bottom>
      <diagonal/>
    </border>
    <border>
      <left/>
      <right/>
      <top style="dotted">
        <color rgb="FF000000"/>
      </top>
      <bottom style="dotted">
        <color rgb="FF000000"/>
      </bottom>
      <diagonal/>
    </border>
    <border>
      <left/>
      <right style="dotted">
        <color rgb="FF000000"/>
      </right>
      <top style="dotted">
        <color rgb="FF000000"/>
      </top>
      <bottom style="dotted">
        <color rgb="FF000000"/>
      </bottom>
      <diagonal/>
    </border>
    <border>
      <left style="dotted">
        <color rgb="FF000000"/>
      </left>
      <right style="dotted">
        <color rgb="FF000000"/>
      </right>
      <top style="dotted">
        <color rgb="FF000000"/>
      </top>
      <bottom/>
      <diagonal/>
    </border>
    <border>
      <left style="dotted">
        <color rgb="FF000000"/>
      </left>
      <right style="dotted">
        <color rgb="FF000000"/>
      </right>
      <top/>
      <bottom/>
      <diagonal/>
    </border>
    <border>
      <left style="dotted">
        <color rgb="FF000000"/>
      </left>
      <right style="dotted">
        <color rgb="FF000000"/>
      </right>
      <top/>
      <bottom style="dotted">
        <color rgb="FF000000"/>
      </bottom>
      <diagonal/>
    </border>
    <border>
      <left style="dotted">
        <color rgb="FF000000"/>
      </left>
      <right style="dotted">
        <color rgb="FF000000"/>
      </right>
      <top/>
      <bottom/>
      <diagonal/>
    </border>
    <border>
      <left style="dotted">
        <color rgb="FF000000"/>
      </left>
      <right style="dotted">
        <color rgb="FF000000"/>
      </right>
      <top style="dotted">
        <color rgb="FF000000"/>
      </top>
      <bottom/>
      <diagonal/>
    </border>
    <border>
      <left style="dotted">
        <color rgb="FF000000"/>
      </left>
      <right style="dotted">
        <color rgb="FF000000"/>
      </right>
      <top style="dotted">
        <color rgb="FF000000"/>
      </top>
      <bottom style="dotted">
        <color rgb="FF000000"/>
      </bottom>
      <diagonal/>
    </border>
    <border>
      <left/>
      <right style="thin">
        <color rgb="FF000000"/>
      </right>
      <top style="thin">
        <color rgb="FF000000"/>
      </top>
      <bottom style="thin">
        <color rgb="FF000000"/>
      </bottom>
      <diagonal/>
    </border>
    <border>
      <left style="dotted">
        <color rgb="FF000000"/>
      </left>
      <right style="dotted">
        <color rgb="FF000000"/>
      </right>
      <top/>
      <bottom/>
      <diagonal/>
    </border>
    <border>
      <left style="dotted">
        <color rgb="FF000000"/>
      </left>
      <right style="dotted">
        <color rgb="FF000000"/>
      </right>
      <top/>
      <bottom style="dotted">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style="dotted">
        <color rgb="FF000000"/>
      </left>
      <right/>
      <top/>
      <bottom/>
      <diagonal/>
    </border>
    <border>
      <left style="dotted">
        <color rgb="FF000000"/>
      </left>
      <right/>
      <top/>
      <bottom style="dotted">
        <color rgb="FF000000"/>
      </bottom>
      <diagonal/>
    </border>
    <border>
      <left/>
      <right style="dotted">
        <color rgb="FF000000"/>
      </right>
      <top/>
      <bottom/>
      <diagonal/>
    </border>
    <border>
      <left style="hair">
        <color indexed="64"/>
      </left>
      <right style="dotted">
        <color rgb="FF000000"/>
      </right>
      <top style="hair">
        <color indexed="64"/>
      </top>
      <bottom/>
      <diagonal/>
    </border>
    <border>
      <left style="dotted">
        <color rgb="FF000000"/>
      </left>
      <right style="dotted">
        <color rgb="FF000000"/>
      </right>
      <top style="hair">
        <color indexed="64"/>
      </top>
      <bottom/>
      <diagonal/>
    </border>
    <border>
      <left style="dotted">
        <color rgb="FF000000"/>
      </left>
      <right style="hair">
        <color indexed="64"/>
      </right>
      <top style="hair">
        <color indexed="64"/>
      </top>
      <bottom/>
      <diagonal/>
    </border>
    <border>
      <left style="hair">
        <color indexed="64"/>
      </left>
      <right style="dotted">
        <color rgb="FF000000"/>
      </right>
      <top/>
      <bottom/>
      <diagonal/>
    </border>
    <border>
      <left style="dotted">
        <color rgb="FF000000"/>
      </left>
      <right style="hair">
        <color indexed="64"/>
      </right>
      <top/>
      <bottom/>
      <diagonal/>
    </border>
    <border>
      <left style="hair">
        <color indexed="64"/>
      </left>
      <right style="dotted">
        <color rgb="FF000000"/>
      </right>
      <top/>
      <bottom style="hair">
        <color indexed="64"/>
      </bottom>
      <diagonal/>
    </border>
    <border>
      <left style="dotted">
        <color rgb="FF000000"/>
      </left>
      <right style="dotted">
        <color rgb="FF000000"/>
      </right>
      <top/>
      <bottom style="hair">
        <color indexed="64"/>
      </bottom>
      <diagonal/>
    </border>
    <border>
      <left style="dotted">
        <color rgb="FF000000"/>
      </left>
      <right style="hair">
        <color indexed="64"/>
      </right>
      <top/>
      <bottom style="hair">
        <color indexed="64"/>
      </bottom>
      <diagonal/>
    </border>
  </borders>
  <cellStyleXfs count="3">
    <xf numFmtId="0" fontId="0" fillId="0" borderId="0"/>
    <xf numFmtId="43" fontId="17" fillId="0" borderId="0" applyFont="0" applyFill="0" applyBorder="0" applyAlignment="0" applyProtection="0"/>
    <xf numFmtId="9" fontId="17" fillId="0" borderId="0" applyFont="0" applyFill="0" applyBorder="0" applyAlignment="0" applyProtection="0"/>
  </cellStyleXfs>
  <cellXfs count="290">
    <xf numFmtId="0" fontId="0" fillId="0" borderId="0" xfId="0"/>
    <xf numFmtId="0" fontId="1" fillId="2" borderId="1" xfId="0" applyFont="1" applyFill="1" applyBorder="1"/>
    <xf numFmtId="0" fontId="1" fillId="2" borderId="2" xfId="0" applyFont="1" applyFill="1" applyBorder="1"/>
    <xf numFmtId="0" fontId="1" fillId="2" borderId="3" xfId="0" applyFont="1" applyFill="1" applyBorder="1"/>
    <xf numFmtId="0" fontId="1" fillId="2" borderId="4" xfId="0" applyFont="1" applyFill="1" applyBorder="1"/>
    <xf numFmtId="0" fontId="1" fillId="2" borderId="5" xfId="0" applyFont="1" applyFill="1" applyBorder="1"/>
    <xf numFmtId="0" fontId="1" fillId="2" borderId="6" xfId="0" applyFont="1" applyFill="1" applyBorder="1"/>
    <xf numFmtId="0" fontId="1" fillId="2" borderId="9" xfId="0" applyFont="1" applyFill="1" applyBorder="1"/>
    <xf numFmtId="0" fontId="1" fillId="2" borderId="10" xfId="0" applyFont="1" applyFill="1" applyBorder="1"/>
    <xf numFmtId="0" fontId="1" fillId="2" borderId="11" xfId="0" applyFont="1" applyFill="1" applyBorder="1"/>
    <xf numFmtId="0" fontId="4" fillId="2" borderId="5" xfId="0" applyFont="1" applyFill="1" applyBorder="1" applyAlignment="1">
      <alignment wrapText="1"/>
    </xf>
    <xf numFmtId="0" fontId="4" fillId="0" borderId="33" xfId="0" applyFont="1" applyBorder="1" applyAlignment="1">
      <alignment horizontal="center" vertical="center" wrapText="1"/>
    </xf>
    <xf numFmtId="0" fontId="4" fillId="0" borderId="38" xfId="0" applyFont="1" applyBorder="1" applyAlignment="1">
      <alignment horizontal="center" vertical="center" wrapText="1"/>
    </xf>
    <xf numFmtId="9" fontId="4" fillId="0" borderId="38" xfId="0" applyNumberFormat="1" applyFont="1" applyBorder="1" applyAlignment="1">
      <alignment horizontal="center" vertical="center" wrapText="1"/>
    </xf>
    <xf numFmtId="1" fontId="4" fillId="0" borderId="38" xfId="0" applyNumberFormat="1" applyFont="1" applyBorder="1" applyAlignment="1">
      <alignment horizontal="center" vertical="center" wrapText="1"/>
    </xf>
    <xf numFmtId="10" fontId="4" fillId="0" borderId="38" xfId="0" applyNumberFormat="1" applyFont="1" applyBorder="1" applyAlignment="1">
      <alignment horizontal="center" vertical="center" wrapText="1"/>
    </xf>
    <xf numFmtId="3" fontId="4" fillId="0" borderId="38" xfId="0" applyNumberFormat="1" applyFont="1" applyBorder="1" applyAlignment="1">
      <alignment horizontal="center" vertical="center" wrapText="1"/>
    </xf>
    <xf numFmtId="9" fontId="1" fillId="0" borderId="38" xfId="0" applyNumberFormat="1" applyFont="1" applyBorder="1" applyAlignment="1">
      <alignment horizontal="center" vertical="center"/>
    </xf>
    <xf numFmtId="0" fontId="4" fillId="2" borderId="5" xfId="0" applyFont="1" applyFill="1" applyBorder="1" applyAlignment="1">
      <alignment horizontal="center" vertical="center" wrapText="1"/>
    </xf>
    <xf numFmtId="0" fontId="2" fillId="0" borderId="39" xfId="0" applyFont="1" applyBorder="1" applyAlignment="1">
      <alignment horizontal="center" vertical="center" wrapText="1"/>
    </xf>
    <xf numFmtId="0" fontId="2" fillId="2" borderId="5" xfId="0" applyFont="1" applyFill="1" applyBorder="1" applyAlignment="1">
      <alignment horizontal="center" vertical="center"/>
    </xf>
    <xf numFmtId="0" fontId="2" fillId="0" borderId="0" xfId="0" applyFont="1" applyAlignment="1">
      <alignment horizontal="center" vertical="center"/>
    </xf>
    <xf numFmtId="0" fontId="5" fillId="4" borderId="5" xfId="0" applyFont="1" applyFill="1" applyBorder="1" applyAlignment="1">
      <alignment horizontal="center" vertical="center"/>
    </xf>
    <xf numFmtId="0" fontId="6" fillId="5" borderId="38" xfId="0" applyFont="1" applyFill="1" applyBorder="1" applyAlignment="1">
      <alignment horizontal="center" vertical="center" wrapText="1"/>
    </xf>
    <xf numFmtId="0" fontId="8" fillId="0" borderId="38" xfId="0" applyFont="1" applyBorder="1" applyAlignment="1">
      <alignment horizontal="center" vertical="center" wrapText="1"/>
    </xf>
    <xf numFmtId="0" fontId="4" fillId="2" borderId="38" xfId="0" applyFont="1" applyFill="1" applyBorder="1" applyAlignment="1">
      <alignment horizontal="center" vertical="center" wrapText="1"/>
    </xf>
    <xf numFmtId="0" fontId="4" fillId="4" borderId="38" xfId="0" applyFont="1" applyFill="1" applyBorder="1" applyAlignment="1">
      <alignment horizontal="center" vertical="center" wrapText="1"/>
    </xf>
    <xf numFmtId="9" fontId="4" fillId="2" borderId="38" xfId="0" applyNumberFormat="1" applyFont="1" applyFill="1" applyBorder="1" applyAlignment="1">
      <alignment horizontal="center" vertical="center" wrapText="1"/>
    </xf>
    <xf numFmtId="9" fontId="4" fillId="4" borderId="38" xfId="0" applyNumberFormat="1" applyFont="1" applyFill="1" applyBorder="1" applyAlignment="1">
      <alignment horizontal="center" vertical="center" wrapText="1"/>
    </xf>
    <xf numFmtId="0" fontId="2" fillId="0" borderId="33" xfId="0" applyFont="1" applyBorder="1" applyAlignment="1">
      <alignment horizontal="left" vertical="center" wrapText="1"/>
    </xf>
    <xf numFmtId="0" fontId="8" fillId="0" borderId="33" xfId="0" applyFont="1" applyBorder="1" applyAlignment="1">
      <alignment horizontal="center" vertical="center" wrapText="1"/>
    </xf>
    <xf numFmtId="9" fontId="4" fillId="0" borderId="33" xfId="0" applyNumberFormat="1" applyFont="1" applyBorder="1" applyAlignment="1">
      <alignment horizontal="center" vertical="center" wrapText="1"/>
    </xf>
    <xf numFmtId="0" fontId="9" fillId="0" borderId="33" xfId="0" applyFont="1" applyBorder="1" applyAlignment="1">
      <alignment horizontal="center" vertical="center" wrapText="1"/>
    </xf>
    <xf numFmtId="0" fontId="10" fillId="0" borderId="33" xfId="0" applyFont="1" applyBorder="1" applyAlignment="1">
      <alignment horizontal="left" vertical="center" wrapText="1"/>
    </xf>
    <xf numFmtId="1" fontId="4" fillId="0" borderId="33" xfId="0" applyNumberFormat="1" applyFont="1" applyBorder="1" applyAlignment="1">
      <alignment horizontal="center" vertical="center" wrapText="1"/>
    </xf>
    <xf numFmtId="1" fontId="4" fillId="4" borderId="37" xfId="0" applyNumberFormat="1" applyFont="1" applyFill="1" applyBorder="1" applyAlignment="1">
      <alignment horizontal="center" vertical="center" wrapText="1"/>
    </xf>
    <xf numFmtId="10" fontId="4" fillId="2" borderId="38" xfId="0" applyNumberFormat="1" applyFont="1" applyFill="1" applyBorder="1" applyAlignment="1">
      <alignment horizontal="center" vertical="center" wrapText="1"/>
    </xf>
    <xf numFmtId="10" fontId="4" fillId="4" borderId="38" xfId="0" applyNumberFormat="1" applyFont="1" applyFill="1" applyBorder="1" applyAlignment="1">
      <alignment horizontal="center" vertical="center" wrapText="1"/>
    </xf>
    <xf numFmtId="1" fontId="4" fillId="2" borderId="38" xfId="0" applyNumberFormat="1" applyFont="1" applyFill="1" applyBorder="1" applyAlignment="1">
      <alignment horizontal="center" vertical="center" wrapText="1"/>
    </xf>
    <xf numFmtId="9" fontId="4" fillId="2" borderId="41" xfId="0" applyNumberFormat="1" applyFont="1" applyFill="1" applyBorder="1" applyAlignment="1">
      <alignment horizontal="center" vertical="center" wrapText="1"/>
    </xf>
    <xf numFmtId="0" fontId="4" fillId="2" borderId="41" xfId="0" applyFont="1" applyFill="1" applyBorder="1" applyAlignment="1">
      <alignment horizontal="center" vertical="center" wrapText="1"/>
    </xf>
    <xf numFmtId="0" fontId="2" fillId="0" borderId="33" xfId="0" applyFont="1" applyBorder="1" applyAlignment="1">
      <alignment vertical="center" wrapText="1"/>
    </xf>
    <xf numFmtId="1" fontId="4" fillId="4" borderId="38" xfId="0" applyNumberFormat="1" applyFont="1" applyFill="1" applyBorder="1" applyAlignment="1">
      <alignment horizontal="center" vertical="center" wrapText="1"/>
    </xf>
    <xf numFmtId="0" fontId="4" fillId="0" borderId="38" xfId="0" applyFont="1" applyBorder="1" applyAlignment="1">
      <alignment vertical="center" wrapText="1"/>
    </xf>
    <xf numFmtId="0" fontId="2" fillId="0" borderId="38" xfId="0" applyFont="1" applyBorder="1" applyAlignment="1">
      <alignment vertical="center" wrapText="1"/>
    </xf>
    <xf numFmtId="9" fontId="4" fillId="4" borderId="41" xfId="0" applyNumberFormat="1" applyFont="1" applyFill="1" applyBorder="1" applyAlignment="1">
      <alignment horizontal="center" vertical="center" wrapText="1"/>
    </xf>
    <xf numFmtId="0" fontId="9" fillId="0" borderId="33" xfId="0" applyFont="1" applyBorder="1" applyAlignment="1">
      <alignment vertical="center" wrapText="1"/>
    </xf>
    <xf numFmtId="0" fontId="1" fillId="0" borderId="38" xfId="0" applyFont="1" applyBorder="1" applyAlignment="1">
      <alignment horizontal="center" vertical="center"/>
    </xf>
    <xf numFmtId="0" fontId="4" fillId="0" borderId="38" xfId="0" applyFont="1" applyBorder="1" applyAlignment="1">
      <alignment horizontal="left" vertical="center" wrapText="1"/>
    </xf>
    <xf numFmtId="0" fontId="1" fillId="0" borderId="38" xfId="0" applyFont="1" applyBorder="1" applyAlignment="1">
      <alignment horizontal="center" vertical="center" wrapText="1"/>
    </xf>
    <xf numFmtId="0" fontId="11" fillId="0" borderId="0" xfId="0" applyFont="1"/>
    <xf numFmtId="0" fontId="13" fillId="6" borderId="16" xfId="0" applyFont="1" applyFill="1" applyBorder="1" applyAlignment="1">
      <alignment horizontal="center" vertical="center"/>
    </xf>
    <xf numFmtId="0" fontId="13" fillId="6" borderId="16" xfId="0" applyFont="1" applyFill="1" applyBorder="1" applyAlignment="1">
      <alignment horizontal="center" vertical="center" wrapText="1"/>
    </xf>
    <xf numFmtId="166" fontId="14" fillId="0" borderId="16" xfId="0" applyNumberFormat="1" applyFont="1" applyBorder="1" applyAlignment="1">
      <alignment vertical="center"/>
    </xf>
    <xf numFmtId="166" fontId="15" fillId="0" borderId="16" xfId="0" applyNumberFormat="1" applyFont="1" applyBorder="1" applyAlignment="1">
      <alignment vertical="center" wrapText="1"/>
    </xf>
    <xf numFmtId="166" fontId="14" fillId="0" borderId="16" xfId="0" applyNumberFormat="1" applyFont="1" applyBorder="1" applyAlignment="1">
      <alignment horizontal="center" vertical="center"/>
    </xf>
    <xf numFmtId="166" fontId="11" fillId="0" borderId="0" xfId="0" applyNumberFormat="1" applyFont="1" applyAlignment="1">
      <alignment vertical="center"/>
    </xf>
    <xf numFmtId="0" fontId="8" fillId="0" borderId="41" xfId="0" applyFont="1" applyBorder="1" applyAlignment="1">
      <alignment horizontal="center" vertical="center" wrapText="1"/>
    </xf>
    <xf numFmtId="0" fontId="4" fillId="4" borderId="41" xfId="0" applyFont="1" applyFill="1" applyBorder="1" applyAlignment="1">
      <alignment horizontal="center" vertical="center" wrapText="1"/>
    </xf>
    <xf numFmtId="9" fontId="4" fillId="0" borderId="41" xfId="0" applyNumberFormat="1" applyFont="1" applyBorder="1" applyAlignment="1">
      <alignment horizontal="center" vertical="center" wrapText="1"/>
    </xf>
    <xf numFmtId="0" fontId="19" fillId="5" borderId="38" xfId="0" applyFont="1" applyFill="1" applyBorder="1" applyAlignment="1">
      <alignment horizontal="center" vertical="center" wrapText="1"/>
    </xf>
    <xf numFmtId="9" fontId="4" fillId="0" borderId="37" xfId="2" applyFont="1" applyBorder="1" applyAlignment="1">
      <alignment horizontal="center" vertical="center" wrapText="1"/>
    </xf>
    <xf numFmtId="1" fontId="4" fillId="0" borderId="37" xfId="0" applyNumberFormat="1" applyFont="1" applyBorder="1" applyAlignment="1">
      <alignment horizontal="center" vertical="center" wrapText="1"/>
    </xf>
    <xf numFmtId="0" fontId="23" fillId="0" borderId="38" xfId="0" applyFont="1" applyBorder="1" applyAlignment="1">
      <alignment horizontal="left" wrapText="1"/>
    </xf>
    <xf numFmtId="0" fontId="24" fillId="2" borderId="38" xfId="0" applyFont="1" applyFill="1" applyBorder="1" applyAlignment="1">
      <alignment horizontal="center" vertical="center" wrapText="1"/>
    </xf>
    <xf numFmtId="0" fontId="24" fillId="4" borderId="38" xfId="0" applyFont="1" applyFill="1" applyBorder="1" applyAlignment="1">
      <alignment horizontal="center" vertical="center" wrapText="1"/>
    </xf>
    <xf numFmtId="9" fontId="24" fillId="2" borderId="38" xfId="0" applyNumberFormat="1" applyFont="1" applyFill="1" applyBorder="1" applyAlignment="1">
      <alignment horizontal="center" vertical="center" wrapText="1"/>
    </xf>
    <xf numFmtId="9" fontId="24" fillId="4" borderId="38" xfId="0" applyNumberFormat="1" applyFont="1" applyFill="1" applyBorder="1" applyAlignment="1">
      <alignment horizontal="center" vertical="center" wrapText="1"/>
    </xf>
    <xf numFmtId="9" fontId="24" fillId="2" borderId="38" xfId="2" applyFont="1" applyFill="1" applyBorder="1" applyAlignment="1">
      <alignment horizontal="center" vertical="center" wrapText="1"/>
    </xf>
    <xf numFmtId="0" fontId="24" fillId="2" borderId="38" xfId="0" applyFont="1" applyFill="1" applyBorder="1" applyAlignment="1">
      <alignment horizontal="left" vertical="center" wrapText="1"/>
    </xf>
    <xf numFmtId="9" fontId="24" fillId="2" borderId="37" xfId="0" applyNumberFormat="1" applyFont="1" applyFill="1" applyBorder="1" applyAlignment="1">
      <alignment horizontal="center" vertical="center" wrapText="1"/>
    </xf>
    <xf numFmtId="9" fontId="24" fillId="4" borderId="37" xfId="0" applyNumberFormat="1" applyFont="1" applyFill="1" applyBorder="1" applyAlignment="1">
      <alignment horizontal="center" vertical="center" wrapText="1"/>
    </xf>
    <xf numFmtId="9" fontId="24" fillId="2" borderId="37" xfId="2" applyFont="1" applyFill="1" applyBorder="1" applyAlignment="1">
      <alignment horizontal="center" vertical="center" wrapText="1"/>
    </xf>
    <xf numFmtId="0" fontId="24" fillId="2" borderId="37" xfId="0" applyFont="1" applyFill="1" applyBorder="1" applyAlignment="1">
      <alignment horizontal="left" vertical="center" wrapText="1"/>
    </xf>
    <xf numFmtId="1" fontId="24" fillId="2" borderId="37" xfId="0" applyNumberFormat="1" applyFont="1" applyFill="1" applyBorder="1" applyAlignment="1">
      <alignment horizontal="center" vertical="center" wrapText="1"/>
    </xf>
    <xf numFmtId="1" fontId="24" fillId="4" borderId="37" xfId="0" applyNumberFormat="1" applyFont="1" applyFill="1" applyBorder="1" applyAlignment="1">
      <alignment horizontal="center" vertical="center" wrapText="1"/>
    </xf>
    <xf numFmtId="0" fontId="4" fillId="2" borderId="38" xfId="0" applyFont="1" applyFill="1" applyBorder="1" applyAlignment="1">
      <alignment horizontal="left" vertical="center" wrapText="1"/>
    </xf>
    <xf numFmtId="0" fontId="4" fillId="2" borderId="37" xfId="0" applyFont="1" applyFill="1" applyBorder="1" applyAlignment="1">
      <alignment horizontal="left" vertical="center" wrapText="1"/>
    </xf>
    <xf numFmtId="164" fontId="24" fillId="2" borderId="38" xfId="0" applyNumberFormat="1" applyFont="1" applyFill="1" applyBorder="1" applyAlignment="1">
      <alignment horizontal="center" vertical="center" wrapText="1"/>
    </xf>
    <xf numFmtId="164" fontId="24" fillId="4" borderId="38" xfId="0" applyNumberFormat="1" applyFont="1" applyFill="1" applyBorder="1" applyAlignment="1">
      <alignment horizontal="center" vertical="center" wrapText="1"/>
    </xf>
    <xf numFmtId="1" fontId="24" fillId="2" borderId="38" xfId="0" applyNumberFormat="1" applyFont="1" applyFill="1" applyBorder="1" applyAlignment="1">
      <alignment horizontal="center" vertical="center" wrapText="1"/>
    </xf>
    <xf numFmtId="1" fontId="24" fillId="4" borderId="38" xfId="0" applyNumberFormat="1" applyFont="1" applyFill="1" applyBorder="1" applyAlignment="1">
      <alignment horizontal="center" vertical="center" wrapText="1"/>
    </xf>
    <xf numFmtId="1" fontId="24" fillId="0" borderId="38" xfId="0" applyNumberFormat="1" applyFont="1" applyBorder="1" applyAlignment="1">
      <alignment horizontal="center" vertical="center" wrapText="1"/>
    </xf>
    <xf numFmtId="0" fontId="4" fillId="2" borderId="41" xfId="0" applyFont="1" applyFill="1" applyBorder="1" applyAlignment="1">
      <alignment horizontal="left" vertical="center" wrapText="1"/>
    </xf>
    <xf numFmtId="0" fontId="0" fillId="0" borderId="0" xfId="0" applyAlignment="1">
      <alignment horizontal="left" vertical="center"/>
    </xf>
    <xf numFmtId="0" fontId="23" fillId="0" borderId="38" xfId="0" applyFont="1" applyBorder="1" applyAlignment="1">
      <alignment vertical="center" wrapText="1"/>
    </xf>
    <xf numFmtId="9" fontId="4" fillId="2" borderId="41" xfId="2" applyFont="1" applyFill="1" applyBorder="1" applyAlignment="1">
      <alignment horizontal="center" vertical="center" wrapText="1"/>
    </xf>
    <xf numFmtId="9" fontId="4" fillId="2" borderId="38" xfId="2" applyFont="1" applyFill="1" applyBorder="1" applyAlignment="1">
      <alignment horizontal="center" vertical="center" wrapText="1"/>
    </xf>
    <xf numFmtId="0" fontId="23" fillId="0" borderId="38" xfId="0" applyFont="1" applyBorder="1" applyAlignment="1">
      <alignment horizontal="left" vertical="center" wrapText="1"/>
    </xf>
    <xf numFmtId="164" fontId="22" fillId="4" borderId="38" xfId="0" applyNumberFormat="1" applyFont="1" applyFill="1" applyBorder="1" applyAlignment="1">
      <alignment horizontal="center" vertical="center" wrapText="1"/>
    </xf>
    <xf numFmtId="3" fontId="24" fillId="2" borderId="38" xfId="2" applyNumberFormat="1" applyFont="1" applyFill="1" applyBorder="1" applyAlignment="1">
      <alignment horizontal="center" vertical="center" wrapText="1"/>
    </xf>
    <xf numFmtId="3" fontId="24" fillId="2" borderId="38" xfId="1" applyNumberFormat="1" applyFont="1" applyFill="1" applyBorder="1" applyAlignment="1">
      <alignment horizontal="center" vertical="center" wrapText="1"/>
    </xf>
    <xf numFmtId="3" fontId="4" fillId="2" borderId="38" xfId="0" applyNumberFormat="1" applyFont="1" applyFill="1" applyBorder="1" applyAlignment="1">
      <alignment horizontal="center" vertical="center" wrapText="1"/>
    </xf>
    <xf numFmtId="3" fontId="4" fillId="0" borderId="37" xfId="2" applyNumberFormat="1" applyFont="1" applyBorder="1" applyAlignment="1">
      <alignment horizontal="center" vertical="center" wrapText="1"/>
    </xf>
    <xf numFmtId="3" fontId="4" fillId="2" borderId="41" xfId="2" applyNumberFormat="1" applyFont="1" applyFill="1" applyBorder="1" applyAlignment="1">
      <alignment horizontal="center" vertical="center" wrapText="1"/>
    </xf>
    <xf numFmtId="0" fontId="22" fillId="0" borderId="38" xfId="0" applyFont="1" applyBorder="1" applyAlignment="1">
      <alignment horizontal="left" vertical="center" wrapText="1"/>
    </xf>
    <xf numFmtId="0" fontId="12" fillId="0" borderId="38" xfId="0" applyFont="1" applyBorder="1" applyAlignment="1">
      <alignment vertical="center" wrapText="1"/>
    </xf>
    <xf numFmtId="1" fontId="22" fillId="4" borderId="38" xfId="0" applyNumberFormat="1" applyFont="1" applyFill="1" applyBorder="1" applyAlignment="1">
      <alignment horizontal="center" vertical="center" wrapText="1"/>
    </xf>
    <xf numFmtId="9" fontId="22" fillId="4" borderId="41" xfId="0" applyNumberFormat="1" applyFont="1" applyFill="1" applyBorder="1" applyAlignment="1">
      <alignment horizontal="center" vertical="center" wrapText="1"/>
    </xf>
    <xf numFmtId="1" fontId="22" fillId="4" borderId="37" xfId="0" applyNumberFormat="1" applyFont="1" applyFill="1" applyBorder="1" applyAlignment="1">
      <alignment horizontal="center" vertical="center" wrapText="1"/>
    </xf>
    <xf numFmtId="0" fontId="22" fillId="2" borderId="41" xfId="0" applyFont="1" applyFill="1" applyBorder="1" applyAlignment="1">
      <alignment horizontal="left" vertical="center" wrapText="1"/>
    </xf>
    <xf numFmtId="9" fontId="22" fillId="4" borderId="38" xfId="0" applyNumberFormat="1" applyFont="1" applyFill="1" applyBorder="1" applyAlignment="1">
      <alignment horizontal="center" vertical="center" wrapText="1"/>
    </xf>
    <xf numFmtId="0" fontId="22" fillId="2" borderId="38" xfId="0" applyFont="1" applyFill="1" applyBorder="1" applyAlignment="1">
      <alignment horizontal="left" vertical="center" wrapText="1"/>
    </xf>
    <xf numFmtId="1" fontId="22" fillId="0" borderId="37" xfId="0" applyNumberFormat="1" applyFont="1" applyBorder="1" applyAlignment="1">
      <alignment horizontal="left" vertical="center" wrapText="1"/>
    </xf>
    <xf numFmtId="1" fontId="4" fillId="0" borderId="33" xfId="0" applyNumberFormat="1" applyFont="1" applyBorder="1" applyAlignment="1">
      <alignment horizontal="left" vertical="center" wrapText="1"/>
    </xf>
    <xf numFmtId="1" fontId="22" fillId="0" borderId="38" xfId="0" applyNumberFormat="1" applyFont="1" applyBorder="1" applyAlignment="1">
      <alignment horizontal="center" vertical="center" wrapText="1"/>
    </xf>
    <xf numFmtId="0" fontId="22" fillId="2" borderId="5" xfId="0" applyFont="1" applyFill="1" applyBorder="1" applyAlignment="1">
      <alignment wrapText="1"/>
    </xf>
    <xf numFmtId="0" fontId="25" fillId="0" borderId="0" xfId="0" applyFont="1"/>
    <xf numFmtId="0" fontId="23" fillId="0" borderId="16" xfId="0" applyFont="1" applyBorder="1" applyAlignment="1">
      <alignment horizontal="center" vertical="center" wrapText="1"/>
    </xf>
    <xf numFmtId="0" fontId="23" fillId="2" borderId="5" xfId="0" applyFont="1" applyFill="1" applyBorder="1" applyAlignment="1">
      <alignment horizontal="center"/>
    </xf>
    <xf numFmtId="0" fontId="28" fillId="3" borderId="37" xfId="0" applyFont="1" applyFill="1" applyBorder="1" applyAlignment="1">
      <alignment horizontal="center" vertical="center" wrapText="1"/>
    </xf>
    <xf numFmtId="0" fontId="22" fillId="0" borderId="38" xfId="0" applyFont="1" applyBorder="1" applyAlignment="1">
      <alignment horizontal="center" vertical="center" wrapText="1"/>
    </xf>
    <xf numFmtId="9" fontId="22" fillId="0" borderId="38" xfId="0" applyNumberFormat="1" applyFont="1" applyBorder="1" applyAlignment="1">
      <alignment horizontal="center" vertical="center" wrapText="1"/>
    </xf>
    <xf numFmtId="10" fontId="22" fillId="0" borderId="38" xfId="0" applyNumberFormat="1" applyFont="1" applyBorder="1" applyAlignment="1">
      <alignment horizontal="center" vertical="center" wrapText="1"/>
    </xf>
    <xf numFmtId="3" fontId="22" fillId="0" borderId="38" xfId="0" applyNumberFormat="1" applyFont="1" applyBorder="1" applyAlignment="1">
      <alignment horizontal="center" vertical="center" wrapText="1"/>
    </xf>
    <xf numFmtId="9" fontId="3" fillId="0" borderId="38" xfId="0" applyNumberFormat="1" applyFont="1" applyBorder="1" applyAlignment="1">
      <alignment horizontal="center" vertical="center"/>
    </xf>
    <xf numFmtId="164" fontId="22" fillId="0" borderId="38" xfId="0" applyNumberFormat="1" applyFont="1" applyBorder="1" applyAlignment="1">
      <alignment horizontal="center" vertical="center" wrapText="1"/>
    </xf>
    <xf numFmtId="9" fontId="22" fillId="0" borderId="38" xfId="2" applyFont="1" applyBorder="1" applyAlignment="1">
      <alignment horizontal="center" vertical="center" wrapText="1"/>
    </xf>
    <xf numFmtId="0" fontId="2" fillId="0" borderId="7" xfId="0" applyFont="1" applyBorder="1" applyAlignment="1">
      <alignment horizontal="right" vertical="center"/>
    </xf>
    <xf numFmtId="0" fontId="0" fillId="0" borderId="0" xfId="0"/>
    <xf numFmtId="0" fontId="3" fillId="0" borderId="8" xfId="0" applyFont="1" applyBorder="1"/>
    <xf numFmtId="0" fontId="23" fillId="0" borderId="12" xfId="0" applyFont="1" applyBorder="1" applyAlignment="1">
      <alignment horizontal="center" vertical="center" wrapText="1"/>
    </xf>
    <xf numFmtId="0" fontId="3" fillId="0" borderId="17" xfId="0" applyFont="1" applyBorder="1"/>
    <xf numFmtId="0" fontId="3" fillId="0" borderId="20" xfId="0" applyFont="1" applyBorder="1"/>
    <xf numFmtId="0" fontId="23" fillId="2" borderId="24" xfId="0" applyFont="1" applyFill="1" applyBorder="1" applyAlignment="1">
      <alignment horizontal="center"/>
    </xf>
    <xf numFmtId="0" fontId="3" fillId="0" borderId="25" xfId="0" applyFont="1" applyBorder="1"/>
    <xf numFmtId="0" fontId="3" fillId="0" borderId="26" xfId="0" applyFont="1" applyBorder="1"/>
    <xf numFmtId="0" fontId="27" fillId="3" borderId="27" xfId="0" applyFont="1" applyFill="1" applyBorder="1" applyAlignment="1">
      <alignment horizontal="center" vertical="center"/>
    </xf>
    <xf numFmtId="0" fontId="3" fillId="0" borderId="28" xfId="0" applyFont="1" applyBorder="1"/>
    <xf numFmtId="0" fontId="3" fillId="0" borderId="29" xfId="0" applyFont="1" applyBorder="1"/>
    <xf numFmtId="0" fontId="27" fillId="3" borderId="30" xfId="0" applyFont="1" applyFill="1" applyBorder="1" applyAlignment="1">
      <alignment horizontal="center" vertical="center" wrapText="1"/>
    </xf>
    <xf numFmtId="0" fontId="3" fillId="0" borderId="31" xfId="0" applyFont="1" applyBorder="1"/>
    <xf numFmtId="0" fontId="3" fillId="0" borderId="32" xfId="0" applyFont="1" applyBorder="1"/>
    <xf numFmtId="0" fontId="28" fillId="3" borderId="33" xfId="0" applyFont="1" applyFill="1" applyBorder="1" applyAlignment="1">
      <alignment horizontal="center" vertical="center" wrapText="1"/>
    </xf>
    <xf numFmtId="0" fontId="3" fillId="0" borderId="34" xfId="0" applyFont="1" applyBorder="1"/>
    <xf numFmtId="0" fontId="3" fillId="0" borderId="35" xfId="0" applyFont="1" applyBorder="1"/>
    <xf numFmtId="0" fontId="3" fillId="0" borderId="36" xfId="0" applyFont="1" applyBorder="1"/>
    <xf numFmtId="0" fontId="26" fillId="0" borderId="13" xfId="0" applyFont="1" applyBorder="1" applyAlignment="1">
      <alignment horizontal="center" vertical="center" wrapText="1"/>
    </xf>
    <xf numFmtId="0" fontId="3" fillId="0" borderId="14" xfId="0" applyFont="1" applyBorder="1"/>
    <xf numFmtId="0" fontId="3" fillId="0" borderId="15" xfId="0" applyFont="1" applyBorder="1"/>
    <xf numFmtId="0" fontId="3" fillId="0" borderId="18" xfId="0" applyFont="1" applyBorder="1"/>
    <xf numFmtId="0" fontId="25" fillId="0" borderId="0" xfId="0" applyFont="1"/>
    <xf numFmtId="0" fontId="3" fillId="0" borderId="19" xfId="0" applyFont="1" applyBorder="1"/>
    <xf numFmtId="0" fontId="3" fillId="0" borderId="21" xfId="0" applyFont="1" applyBorder="1"/>
    <xf numFmtId="0" fontId="3" fillId="0" borderId="22" xfId="0" applyFont="1" applyBorder="1"/>
    <xf numFmtId="0" fontId="3" fillId="0" borderId="23" xfId="0" applyFont="1" applyBorder="1"/>
    <xf numFmtId="0" fontId="22" fillId="0" borderId="33" xfId="0" applyFont="1" applyBorder="1" applyAlignment="1">
      <alignment horizontal="center" vertical="center" wrapText="1"/>
    </xf>
    <xf numFmtId="0" fontId="26" fillId="0" borderId="12" xfId="0" applyFont="1" applyBorder="1" applyAlignment="1">
      <alignment horizontal="center" vertical="center" wrapText="1"/>
    </xf>
    <xf numFmtId="0" fontId="4" fillId="0" borderId="37" xfId="0" applyFont="1" applyBorder="1" applyAlignment="1">
      <alignment horizontal="center" vertical="center" wrapText="1"/>
    </xf>
    <xf numFmtId="0" fontId="4" fillId="0" borderId="40" xfId="0" applyFont="1" applyBorder="1" applyAlignment="1">
      <alignment horizontal="center" vertical="center" wrapText="1"/>
    </xf>
    <xf numFmtId="0" fontId="20" fillId="0" borderId="37" xfId="0" applyFont="1" applyBorder="1" applyAlignment="1">
      <alignment horizontal="left" vertical="center" wrapText="1"/>
    </xf>
    <xf numFmtId="0" fontId="20" fillId="0" borderId="40" xfId="0" applyFont="1" applyBorder="1" applyAlignment="1">
      <alignment horizontal="left" vertical="center" wrapText="1"/>
    </xf>
    <xf numFmtId="0" fontId="4" fillId="0" borderId="41" xfId="0" applyFont="1" applyBorder="1" applyAlignment="1">
      <alignment horizontal="center" vertical="center" wrapText="1"/>
    </xf>
    <xf numFmtId="9" fontId="1" fillId="0" borderId="37" xfId="0" applyNumberFormat="1" applyFont="1" applyBorder="1" applyAlignment="1">
      <alignment horizontal="center" vertical="center"/>
    </xf>
    <xf numFmtId="9" fontId="1" fillId="0" borderId="40" xfId="0" applyNumberFormat="1" applyFont="1" applyBorder="1" applyAlignment="1">
      <alignment horizontal="center" vertical="center"/>
    </xf>
    <xf numFmtId="9" fontId="1" fillId="0" borderId="41" xfId="0" applyNumberFormat="1" applyFont="1" applyBorder="1" applyAlignment="1">
      <alignment horizontal="center" vertical="center"/>
    </xf>
    <xf numFmtId="0" fontId="4" fillId="2" borderId="37" xfId="0" applyFont="1" applyFill="1" applyBorder="1" applyAlignment="1">
      <alignment horizontal="center" vertical="center" wrapText="1"/>
    </xf>
    <xf numFmtId="0" fontId="4" fillId="2" borderId="40" xfId="0" applyFont="1" applyFill="1" applyBorder="1" applyAlignment="1">
      <alignment horizontal="center" vertical="center" wrapText="1"/>
    </xf>
    <xf numFmtId="0" fontId="4" fillId="2" borderId="41" xfId="0" applyFont="1" applyFill="1" applyBorder="1" applyAlignment="1">
      <alignment horizontal="center" vertical="center" wrapText="1"/>
    </xf>
    <xf numFmtId="0" fontId="4" fillId="4" borderId="37" xfId="0" applyFont="1" applyFill="1" applyBorder="1" applyAlignment="1">
      <alignment horizontal="center" vertical="center" wrapText="1"/>
    </xf>
    <xf numFmtId="0" fontId="4" fillId="4" borderId="40" xfId="0" applyFont="1" applyFill="1" applyBorder="1" applyAlignment="1">
      <alignment horizontal="center" vertical="center" wrapText="1"/>
    </xf>
    <xf numFmtId="0" fontId="4" fillId="4" borderId="41" xfId="0" applyFont="1" applyFill="1" applyBorder="1" applyAlignment="1">
      <alignment horizontal="center" vertical="center" wrapText="1"/>
    </xf>
    <xf numFmtId="9" fontId="4" fillId="2" borderId="37" xfId="2" applyFont="1" applyFill="1" applyBorder="1" applyAlignment="1">
      <alignment horizontal="center" vertical="center" wrapText="1"/>
    </xf>
    <xf numFmtId="9" fontId="4" fillId="2" borderId="41" xfId="2" applyFont="1" applyFill="1" applyBorder="1" applyAlignment="1">
      <alignment horizontal="center" vertical="center" wrapText="1"/>
    </xf>
    <xf numFmtId="3" fontId="4" fillId="2" borderId="37" xfId="0" applyNumberFormat="1" applyFont="1" applyFill="1" applyBorder="1" applyAlignment="1">
      <alignment horizontal="center" vertical="center" wrapText="1"/>
    </xf>
    <xf numFmtId="3" fontId="4" fillId="2" borderId="41" xfId="0" applyNumberFormat="1" applyFont="1" applyFill="1" applyBorder="1" applyAlignment="1">
      <alignment horizontal="center" vertical="center" wrapText="1"/>
    </xf>
    <xf numFmtId="0" fontId="4" fillId="2" borderId="37" xfId="0" applyFont="1" applyFill="1" applyBorder="1" applyAlignment="1">
      <alignment horizontal="left" vertical="center" wrapText="1"/>
    </xf>
    <xf numFmtId="0" fontId="4" fillId="2" borderId="40" xfId="0" applyFont="1" applyFill="1" applyBorder="1" applyAlignment="1">
      <alignment horizontal="left" vertical="center" wrapText="1"/>
    </xf>
    <xf numFmtId="0" fontId="4" fillId="2" borderId="41" xfId="0" applyFont="1" applyFill="1" applyBorder="1" applyAlignment="1">
      <alignment horizontal="left" vertical="center" wrapText="1"/>
    </xf>
    <xf numFmtId="9" fontId="4" fillId="2" borderId="37" xfId="0" applyNumberFormat="1" applyFont="1" applyFill="1" applyBorder="1" applyAlignment="1">
      <alignment horizontal="center" vertical="center" wrapText="1"/>
    </xf>
    <xf numFmtId="9" fontId="4" fillId="2" borderId="40" xfId="0" applyNumberFormat="1" applyFont="1" applyFill="1" applyBorder="1" applyAlignment="1">
      <alignment horizontal="center" vertical="center" wrapText="1"/>
    </xf>
    <xf numFmtId="9" fontId="4" fillId="2" borderId="41" xfId="0" applyNumberFormat="1" applyFont="1" applyFill="1" applyBorder="1" applyAlignment="1">
      <alignment horizontal="center" vertical="center" wrapText="1"/>
    </xf>
    <xf numFmtId="9" fontId="4" fillId="4" borderId="37" xfId="0" applyNumberFormat="1" applyFont="1" applyFill="1" applyBorder="1" applyAlignment="1">
      <alignment horizontal="center" vertical="center" wrapText="1"/>
    </xf>
    <xf numFmtId="9" fontId="4" fillId="4" borderId="40" xfId="0" applyNumberFormat="1" applyFont="1" applyFill="1" applyBorder="1" applyAlignment="1">
      <alignment horizontal="center" vertical="center" wrapText="1"/>
    </xf>
    <xf numFmtId="9" fontId="4" fillId="4" borderId="41" xfId="0" applyNumberFormat="1" applyFont="1" applyFill="1" applyBorder="1" applyAlignment="1">
      <alignment horizontal="center" vertical="center" wrapText="1"/>
    </xf>
    <xf numFmtId="1" fontId="4" fillId="2" borderId="37" xfId="0" applyNumberFormat="1" applyFont="1" applyFill="1" applyBorder="1" applyAlignment="1">
      <alignment horizontal="center" vertical="center" wrapText="1"/>
    </xf>
    <xf numFmtId="1" fontId="4" fillId="2" borderId="41" xfId="0" applyNumberFormat="1" applyFont="1" applyFill="1" applyBorder="1" applyAlignment="1">
      <alignment horizontal="center" vertical="center" wrapText="1"/>
    </xf>
    <xf numFmtId="1" fontId="4" fillId="4" borderId="37" xfId="0" applyNumberFormat="1" applyFont="1" applyFill="1" applyBorder="1" applyAlignment="1">
      <alignment horizontal="center" vertical="center" wrapText="1"/>
    </xf>
    <xf numFmtId="1" fontId="4" fillId="4" borderId="41" xfId="0" applyNumberFormat="1" applyFont="1" applyFill="1" applyBorder="1" applyAlignment="1">
      <alignment horizontal="center" vertical="center" wrapText="1"/>
    </xf>
    <xf numFmtId="0" fontId="1" fillId="0" borderId="37" xfId="0" applyFont="1" applyBorder="1" applyAlignment="1">
      <alignment horizontal="center" vertical="center"/>
    </xf>
    <xf numFmtId="0" fontId="1" fillId="0" borderId="41" xfId="0" applyFont="1" applyBorder="1" applyAlignment="1">
      <alignment horizontal="center" vertical="center"/>
    </xf>
    <xf numFmtId="0" fontId="18" fillId="0" borderId="47" xfId="0" applyFont="1" applyBorder="1" applyAlignment="1">
      <alignment horizontal="center" vertical="center" wrapText="1"/>
    </xf>
    <xf numFmtId="0" fontId="8" fillId="0" borderId="50" xfId="0" applyFont="1" applyBorder="1" applyAlignment="1">
      <alignment horizontal="center" vertical="center" wrapText="1"/>
    </xf>
    <xf numFmtId="0" fontId="8" fillId="0" borderId="52" xfId="0" applyFont="1" applyBorder="1" applyAlignment="1">
      <alignment horizontal="center" vertical="center" wrapText="1"/>
    </xf>
    <xf numFmtId="0" fontId="23" fillId="0" borderId="37" xfId="0" applyFont="1" applyBorder="1" applyAlignment="1">
      <alignment horizontal="left" vertical="center" wrapText="1"/>
    </xf>
    <xf numFmtId="0" fontId="23" fillId="0" borderId="40" xfId="0" applyFont="1" applyBorder="1" applyAlignment="1">
      <alignment horizontal="left" vertical="center" wrapText="1"/>
    </xf>
    <xf numFmtId="0" fontId="23" fillId="0" borderId="41" xfId="0" applyFont="1" applyBorder="1" applyAlignment="1">
      <alignment horizontal="left" vertical="center" wrapText="1"/>
    </xf>
    <xf numFmtId="3" fontId="4" fillId="0" borderId="37" xfId="1" applyNumberFormat="1" applyFont="1" applyBorder="1" applyAlignment="1">
      <alignment horizontal="center" vertical="center" wrapText="1"/>
    </xf>
    <xf numFmtId="3" fontId="4" fillId="0" borderId="41" xfId="1" applyNumberFormat="1" applyFont="1" applyBorder="1" applyAlignment="1">
      <alignment horizontal="center" vertical="center" wrapText="1"/>
    </xf>
    <xf numFmtId="164" fontId="24" fillId="2" borderId="37" xfId="0" applyNumberFormat="1" applyFont="1" applyFill="1" applyBorder="1" applyAlignment="1">
      <alignment horizontal="center" vertical="center" wrapText="1"/>
    </xf>
    <xf numFmtId="164" fontId="24" fillId="2" borderId="41" xfId="0" applyNumberFormat="1" applyFont="1" applyFill="1" applyBorder="1" applyAlignment="1">
      <alignment horizontal="center" vertical="center" wrapText="1"/>
    </xf>
    <xf numFmtId="164" fontId="24" fillId="4" borderId="37" xfId="0" applyNumberFormat="1" applyFont="1" applyFill="1" applyBorder="1" applyAlignment="1">
      <alignment horizontal="center" vertical="center" wrapText="1"/>
    </xf>
    <xf numFmtId="164" fontId="24" fillId="4" borderId="41" xfId="0" applyNumberFormat="1" applyFont="1" applyFill="1" applyBorder="1" applyAlignment="1">
      <alignment horizontal="center" vertical="center" wrapText="1"/>
    </xf>
    <xf numFmtId="0" fontId="22" fillId="0" borderId="37" xfId="0" applyFont="1" applyBorder="1" applyAlignment="1">
      <alignment horizontal="left" vertical="center" wrapText="1"/>
    </xf>
    <xf numFmtId="0" fontId="22" fillId="0" borderId="40" xfId="0" applyFont="1" applyBorder="1" applyAlignment="1">
      <alignment horizontal="left" vertical="center" wrapText="1"/>
    </xf>
    <xf numFmtId="0" fontId="22" fillId="0" borderId="41" xfId="0" applyFont="1" applyBorder="1" applyAlignment="1">
      <alignment horizontal="left" vertical="center" wrapText="1"/>
    </xf>
    <xf numFmtId="0" fontId="4" fillId="0" borderId="46" xfId="0" applyFont="1" applyBorder="1" applyAlignment="1">
      <alignment horizontal="center" vertical="center" wrapText="1"/>
    </xf>
    <xf numFmtId="9" fontId="4" fillId="0" borderId="37" xfId="0" applyNumberFormat="1" applyFont="1" applyBorder="1" applyAlignment="1">
      <alignment horizontal="center" vertical="center" wrapText="1"/>
    </xf>
    <xf numFmtId="9" fontId="4" fillId="0" borderId="40" xfId="0" applyNumberFormat="1" applyFont="1" applyBorder="1" applyAlignment="1">
      <alignment horizontal="center" vertical="center" wrapText="1"/>
    </xf>
    <xf numFmtId="9" fontId="4" fillId="0" borderId="41" xfId="0" applyNumberFormat="1" applyFont="1" applyBorder="1" applyAlignment="1">
      <alignment horizontal="center" vertical="center" wrapText="1"/>
    </xf>
    <xf numFmtId="9" fontId="22" fillId="4" borderId="37" xfId="0" applyNumberFormat="1" applyFont="1" applyFill="1" applyBorder="1" applyAlignment="1">
      <alignment horizontal="center" vertical="center" wrapText="1"/>
    </xf>
    <xf numFmtId="9" fontId="22" fillId="4" borderId="40" xfId="0" applyNumberFormat="1" applyFont="1" applyFill="1" applyBorder="1" applyAlignment="1">
      <alignment horizontal="center" vertical="center" wrapText="1"/>
    </xf>
    <xf numFmtId="9" fontId="22" fillId="4" borderId="41" xfId="0" applyNumberFormat="1" applyFont="1" applyFill="1" applyBorder="1" applyAlignment="1">
      <alignment horizontal="center" vertical="center" wrapText="1"/>
    </xf>
    <xf numFmtId="1" fontId="4" fillId="0" borderId="37" xfId="0" applyNumberFormat="1" applyFont="1" applyBorder="1" applyAlignment="1">
      <alignment horizontal="center" vertical="center" wrapText="1"/>
    </xf>
    <xf numFmtId="1" fontId="4" fillId="0" borderId="40" xfId="0" applyNumberFormat="1" applyFont="1" applyBorder="1" applyAlignment="1">
      <alignment horizontal="center" vertical="center" wrapText="1"/>
    </xf>
    <xf numFmtId="1" fontId="4" fillId="0" borderId="41" xfId="0" applyNumberFormat="1" applyFont="1" applyBorder="1" applyAlignment="1">
      <alignment horizontal="center" vertical="center" wrapText="1"/>
    </xf>
    <xf numFmtId="1" fontId="4" fillId="2" borderId="40" xfId="0" applyNumberFormat="1" applyFont="1" applyFill="1" applyBorder="1" applyAlignment="1">
      <alignment horizontal="center" vertical="center" wrapText="1"/>
    </xf>
    <xf numFmtId="1" fontId="4" fillId="4" borderId="40" xfId="0" applyNumberFormat="1" applyFont="1" applyFill="1" applyBorder="1" applyAlignment="1">
      <alignment horizontal="center" vertical="center" wrapText="1"/>
    </xf>
    <xf numFmtId="1" fontId="4" fillId="0" borderId="48" xfId="0" applyNumberFormat="1" applyFont="1" applyBorder="1" applyAlignment="1">
      <alignment horizontal="center" vertical="center" wrapText="1"/>
    </xf>
    <xf numFmtId="1" fontId="4" fillId="0" borderId="53" xfId="0" applyNumberFormat="1" applyFont="1" applyBorder="1" applyAlignment="1">
      <alignment horizontal="center" vertical="center" wrapText="1"/>
    </xf>
    <xf numFmtId="3" fontId="4" fillId="2" borderId="40" xfId="0" applyNumberFormat="1" applyFont="1" applyFill="1" applyBorder="1" applyAlignment="1">
      <alignment horizontal="center" vertical="center" wrapText="1"/>
    </xf>
    <xf numFmtId="3" fontId="24" fillId="2" borderId="37" xfId="2" applyNumberFormat="1" applyFont="1" applyFill="1" applyBorder="1" applyAlignment="1">
      <alignment horizontal="center" vertical="center" wrapText="1"/>
    </xf>
    <xf numFmtId="3" fontId="24" fillId="2" borderId="41" xfId="2" applyNumberFormat="1" applyFont="1" applyFill="1" applyBorder="1" applyAlignment="1">
      <alignment horizontal="center" vertical="center" wrapText="1"/>
    </xf>
    <xf numFmtId="9" fontId="24" fillId="2" borderId="37" xfId="2" applyFont="1" applyFill="1" applyBorder="1" applyAlignment="1">
      <alignment horizontal="center" vertical="center" wrapText="1"/>
    </xf>
    <xf numFmtId="9" fontId="24" fillId="2" borderId="41" xfId="2" applyFont="1" applyFill="1" applyBorder="1" applyAlignment="1">
      <alignment horizontal="center" vertical="center" wrapText="1"/>
    </xf>
    <xf numFmtId="0" fontId="24" fillId="2" borderId="41" xfId="0" applyFont="1" applyFill="1" applyBorder="1" applyAlignment="1">
      <alignment horizontal="left" vertical="center" wrapText="1"/>
    </xf>
    <xf numFmtId="0" fontId="6" fillId="5" borderId="30" xfId="0" applyFont="1" applyFill="1" applyBorder="1" applyAlignment="1">
      <alignment horizontal="center" vertical="center" wrapText="1"/>
    </xf>
    <xf numFmtId="3" fontId="24" fillId="2" borderId="40" xfId="2" applyNumberFormat="1" applyFont="1" applyFill="1" applyBorder="1" applyAlignment="1">
      <alignment horizontal="center" vertical="center" wrapText="1"/>
    </xf>
    <xf numFmtId="9" fontId="24" fillId="2" borderId="40" xfId="2" applyFont="1" applyFill="1" applyBorder="1" applyAlignment="1">
      <alignment horizontal="center" vertical="center" wrapText="1"/>
    </xf>
    <xf numFmtId="164" fontId="22" fillId="2" borderId="37" xfId="0" applyNumberFormat="1" applyFont="1" applyFill="1" applyBorder="1" applyAlignment="1">
      <alignment horizontal="left" vertical="center" wrapText="1"/>
    </xf>
    <xf numFmtId="164" fontId="22" fillId="2" borderId="40" xfId="0" applyNumberFormat="1" applyFont="1" applyFill="1" applyBorder="1" applyAlignment="1">
      <alignment horizontal="left" vertical="center" wrapText="1"/>
    </xf>
    <xf numFmtId="164" fontId="4" fillId="0" borderId="37" xfId="0" applyNumberFormat="1" applyFont="1" applyBorder="1" applyAlignment="1">
      <alignment horizontal="left" vertical="center" wrapText="1"/>
    </xf>
    <xf numFmtId="164" fontId="4" fillId="0" borderId="40" xfId="0" applyNumberFormat="1" applyFont="1" applyBorder="1" applyAlignment="1">
      <alignment horizontal="left" vertical="center" wrapText="1"/>
    </xf>
    <xf numFmtId="164" fontId="24" fillId="4" borderId="40" xfId="0" applyNumberFormat="1" applyFont="1" applyFill="1" applyBorder="1" applyAlignment="1">
      <alignment horizontal="center" vertical="center" wrapText="1"/>
    </xf>
    <xf numFmtId="164" fontId="24" fillId="2" borderId="40" xfId="0" applyNumberFormat="1" applyFont="1" applyFill="1" applyBorder="1" applyAlignment="1">
      <alignment horizontal="center" vertical="center" wrapText="1"/>
    </xf>
    <xf numFmtId="0" fontId="4" fillId="2" borderId="13" xfId="0" applyFont="1" applyFill="1" applyBorder="1" applyAlignment="1">
      <alignment horizontal="center" vertical="center" wrapText="1"/>
    </xf>
    <xf numFmtId="0" fontId="2" fillId="0" borderId="13" xfId="0" applyFont="1" applyBorder="1" applyAlignment="1">
      <alignment horizontal="center" vertical="center" wrapText="1"/>
    </xf>
    <xf numFmtId="0" fontId="5" fillId="4" borderId="27" xfId="0" applyFont="1" applyFill="1" applyBorder="1" applyAlignment="1">
      <alignment horizontal="center" vertical="center"/>
    </xf>
    <xf numFmtId="0" fontId="6" fillId="2" borderId="27" xfId="0" applyFont="1" applyFill="1" applyBorder="1" applyAlignment="1">
      <alignment horizontal="center" vertical="center" wrapText="1"/>
    </xf>
    <xf numFmtId="0" fontId="6" fillId="4" borderId="30" xfId="0" applyFont="1" applyFill="1" applyBorder="1" applyAlignment="1">
      <alignment horizontal="center" vertical="center" wrapText="1"/>
    </xf>
    <xf numFmtId="0" fontId="4" fillId="0" borderId="33" xfId="0" applyFont="1" applyBorder="1" applyAlignment="1">
      <alignment horizontal="center" vertical="center" wrapText="1"/>
    </xf>
    <xf numFmtId="0" fontId="3" fillId="0" borderId="40" xfId="0" applyFont="1" applyBorder="1"/>
    <xf numFmtId="0" fontId="2" fillId="0" borderId="33" xfId="0" applyFont="1" applyBorder="1" applyAlignment="1">
      <alignment vertical="center" wrapText="1"/>
    </xf>
    <xf numFmtId="0" fontId="6" fillId="5" borderId="37" xfId="0" applyFont="1" applyFill="1" applyBorder="1" applyAlignment="1">
      <alignment horizontal="center" vertical="center" wrapText="1"/>
    </xf>
    <xf numFmtId="0" fontId="6" fillId="5" borderId="41" xfId="0" applyFont="1" applyFill="1" applyBorder="1" applyAlignment="1">
      <alignment horizontal="center" vertical="center" wrapText="1"/>
    </xf>
    <xf numFmtId="0" fontId="19" fillId="5" borderId="37" xfId="0" applyFont="1" applyFill="1" applyBorder="1" applyAlignment="1">
      <alignment horizontal="center" vertical="center" wrapText="1"/>
    </xf>
    <xf numFmtId="0" fontId="6" fillId="4" borderId="37" xfId="0" applyFont="1" applyFill="1" applyBorder="1" applyAlignment="1">
      <alignment horizontal="center" vertical="center" wrapText="1"/>
    </xf>
    <xf numFmtId="0" fontId="6" fillId="4" borderId="40" xfId="0" applyFont="1" applyFill="1" applyBorder="1" applyAlignment="1">
      <alignment horizontal="center" vertical="center" wrapText="1"/>
    </xf>
    <xf numFmtId="0" fontId="6" fillId="4" borderId="41" xfId="0" applyFont="1" applyFill="1" applyBorder="1" applyAlignment="1">
      <alignment horizontal="center" vertical="center" wrapText="1"/>
    </xf>
    <xf numFmtId="0" fontId="8" fillId="0" borderId="37" xfId="0" applyFont="1" applyBorder="1" applyAlignment="1">
      <alignment horizontal="center" vertical="center" wrapText="1"/>
    </xf>
    <xf numFmtId="0" fontId="8" fillId="0" borderId="40" xfId="0" applyFont="1" applyBorder="1" applyAlignment="1">
      <alignment horizontal="center" vertical="center" wrapText="1"/>
    </xf>
    <xf numFmtId="3" fontId="4" fillId="0" borderId="37" xfId="0" applyNumberFormat="1" applyFont="1" applyBorder="1" applyAlignment="1">
      <alignment horizontal="center" vertical="center" wrapText="1"/>
    </xf>
    <xf numFmtId="3" fontId="4" fillId="0" borderId="40" xfId="0" applyNumberFormat="1" applyFont="1" applyBorder="1" applyAlignment="1">
      <alignment horizontal="center" vertical="center" wrapText="1"/>
    </xf>
    <xf numFmtId="164" fontId="22" fillId="4" borderId="37" xfId="0" applyNumberFormat="1" applyFont="1" applyFill="1" applyBorder="1" applyAlignment="1">
      <alignment horizontal="center" vertical="center" wrapText="1"/>
    </xf>
    <xf numFmtId="164" fontId="22" fillId="4" borderId="40" xfId="0" applyNumberFormat="1" applyFont="1" applyFill="1" applyBorder="1" applyAlignment="1">
      <alignment horizontal="center" vertical="center" wrapText="1"/>
    </xf>
    <xf numFmtId="0" fontId="6" fillId="5" borderId="40" xfId="0" applyFont="1" applyFill="1" applyBorder="1" applyAlignment="1">
      <alignment horizontal="center" vertical="center" wrapText="1"/>
    </xf>
    <xf numFmtId="0" fontId="2" fillId="0" borderId="37" xfId="0" applyFont="1" applyBorder="1" applyAlignment="1">
      <alignment horizontal="left" vertical="center" wrapText="1"/>
    </xf>
    <xf numFmtId="0" fontId="2" fillId="0" borderId="41" xfId="0" applyFont="1" applyBorder="1" applyAlignment="1">
      <alignment horizontal="left" vertical="center" wrapText="1"/>
    </xf>
    <xf numFmtId="0" fontId="11" fillId="0" borderId="37" xfId="0" applyFont="1" applyBorder="1" applyAlignment="1">
      <alignment horizontal="left" vertical="top" wrapText="1"/>
    </xf>
    <xf numFmtId="0" fontId="11" fillId="0" borderId="40" xfId="0" applyFont="1" applyBorder="1" applyAlignment="1">
      <alignment horizontal="left" vertical="top" wrapText="1"/>
    </xf>
    <xf numFmtId="0" fontId="11" fillId="0" borderId="41" xfId="0" applyFont="1" applyBorder="1" applyAlignment="1">
      <alignment horizontal="left" vertical="top" wrapText="1"/>
    </xf>
    <xf numFmtId="0" fontId="4" fillId="0" borderId="37" xfId="0" quotePrefix="1" applyFont="1" applyBorder="1" applyAlignment="1">
      <alignment horizontal="center" vertical="center" wrapText="1"/>
    </xf>
    <xf numFmtId="0" fontId="4" fillId="0" borderId="41" xfId="0" quotePrefix="1" applyFont="1" applyBorder="1" applyAlignment="1">
      <alignment horizontal="center" vertical="center" wrapText="1"/>
    </xf>
    <xf numFmtId="0" fontId="8" fillId="0" borderId="41" xfId="0" applyFont="1" applyBorder="1" applyAlignment="1">
      <alignment horizontal="center" vertical="center" wrapText="1"/>
    </xf>
    <xf numFmtId="0" fontId="2" fillId="0" borderId="40" xfId="0" applyFont="1" applyBorder="1" applyAlignment="1">
      <alignment horizontal="left" vertical="center" wrapText="1"/>
    </xf>
    <xf numFmtId="9" fontId="4" fillId="0" borderId="37" xfId="2" applyFont="1" applyBorder="1" applyAlignment="1">
      <alignment horizontal="center" vertical="center" wrapText="1"/>
    </xf>
    <xf numFmtId="9" fontId="4" fillId="0" borderId="41" xfId="2" applyFont="1" applyBorder="1" applyAlignment="1">
      <alignment horizontal="center" vertical="center" wrapText="1"/>
    </xf>
    <xf numFmtId="0" fontId="10" fillId="0" borderId="37" xfId="0" applyFont="1" applyBorder="1" applyAlignment="1">
      <alignment horizontal="left" vertical="center" wrapText="1"/>
    </xf>
    <xf numFmtId="0" fontId="10" fillId="0" borderId="44" xfId="0" applyFont="1" applyBorder="1" applyAlignment="1">
      <alignment horizontal="left" vertical="center" wrapText="1"/>
    </xf>
    <xf numFmtId="0" fontId="10" fillId="0" borderId="45" xfId="0" applyFont="1" applyBorder="1" applyAlignment="1">
      <alignment horizontal="left" vertical="center" wrapText="1"/>
    </xf>
    <xf numFmtId="0" fontId="10" fillId="0" borderId="41" xfId="0" applyFont="1" applyBorder="1" applyAlignment="1">
      <alignment horizontal="left" vertical="center" wrapText="1"/>
    </xf>
    <xf numFmtId="3" fontId="4" fillId="0" borderId="48" xfId="2" applyNumberFormat="1" applyFont="1" applyBorder="1" applyAlignment="1">
      <alignment horizontal="center" vertical="center" wrapText="1"/>
    </xf>
    <xf numFmtId="3" fontId="4" fillId="0" borderId="40" xfId="2" applyNumberFormat="1" applyFont="1" applyBorder="1" applyAlignment="1">
      <alignment horizontal="center" vertical="center" wrapText="1"/>
    </xf>
    <xf numFmtId="3" fontId="4" fillId="0" borderId="53" xfId="2" applyNumberFormat="1" applyFont="1" applyBorder="1" applyAlignment="1">
      <alignment horizontal="center" vertical="center" wrapText="1"/>
    </xf>
    <xf numFmtId="9" fontId="4" fillId="0" borderId="48" xfId="2" applyFont="1" applyBorder="1" applyAlignment="1">
      <alignment horizontal="center" vertical="center" wrapText="1"/>
    </xf>
    <xf numFmtId="9" fontId="4" fillId="0" borderId="40" xfId="2" applyFont="1" applyBorder="1" applyAlignment="1">
      <alignment horizontal="center" vertical="center" wrapText="1"/>
    </xf>
    <xf numFmtId="9" fontId="4" fillId="0" borderId="53" xfId="2" applyFont="1" applyBorder="1" applyAlignment="1">
      <alignment horizontal="center" vertical="center" wrapText="1"/>
    </xf>
    <xf numFmtId="1" fontId="22" fillId="0" borderId="48" xfId="0" applyNumberFormat="1" applyFont="1" applyBorder="1" applyAlignment="1">
      <alignment horizontal="left" vertical="center" wrapText="1"/>
    </xf>
    <xf numFmtId="1" fontId="22" fillId="0" borderId="40" xfId="0" applyNumberFormat="1" applyFont="1" applyBorder="1" applyAlignment="1">
      <alignment horizontal="left" vertical="center" wrapText="1"/>
    </xf>
    <xf numFmtId="1" fontId="22" fillId="0" borderId="53" xfId="0" applyNumberFormat="1" applyFont="1" applyBorder="1" applyAlignment="1">
      <alignment horizontal="left" vertical="center" wrapText="1"/>
    </xf>
    <xf numFmtId="1" fontId="4" fillId="0" borderId="49" xfId="0" applyNumberFormat="1" applyFont="1" applyBorder="1" applyAlignment="1">
      <alignment horizontal="left" vertical="center" wrapText="1"/>
    </xf>
    <xf numFmtId="1" fontId="4" fillId="0" borderId="51" xfId="0" applyNumberFormat="1" applyFont="1" applyBorder="1" applyAlignment="1">
      <alignment horizontal="left" vertical="center" wrapText="1"/>
    </xf>
    <xf numFmtId="1" fontId="4" fillId="0" borderId="54" xfId="0" applyNumberFormat="1" applyFont="1" applyBorder="1" applyAlignment="1">
      <alignment horizontal="left" vertical="center" wrapText="1"/>
    </xf>
    <xf numFmtId="1" fontId="4" fillId="4" borderId="48" xfId="0" applyNumberFormat="1" applyFont="1" applyFill="1" applyBorder="1" applyAlignment="1">
      <alignment horizontal="center" vertical="center" wrapText="1"/>
    </xf>
    <xf numFmtId="1" fontId="4" fillId="4" borderId="53" xfId="0" applyNumberFormat="1" applyFont="1" applyFill="1" applyBorder="1" applyAlignment="1">
      <alignment horizontal="center" vertical="center" wrapText="1"/>
    </xf>
    <xf numFmtId="1" fontId="22" fillId="4" borderId="48" xfId="0" applyNumberFormat="1" applyFont="1" applyFill="1" applyBorder="1" applyAlignment="1">
      <alignment horizontal="center" vertical="center" wrapText="1"/>
    </xf>
    <xf numFmtId="1" fontId="22" fillId="4" borderId="40" xfId="0" applyNumberFormat="1" applyFont="1" applyFill="1" applyBorder="1" applyAlignment="1">
      <alignment horizontal="center" vertical="center" wrapText="1"/>
    </xf>
    <xf numFmtId="1" fontId="22" fillId="4" borderId="53" xfId="0" applyNumberFormat="1" applyFont="1" applyFill="1" applyBorder="1" applyAlignment="1">
      <alignment horizontal="center" vertical="center" wrapText="1"/>
    </xf>
    <xf numFmtId="165" fontId="4" fillId="4" borderId="37" xfId="0" applyNumberFormat="1" applyFont="1" applyFill="1" applyBorder="1" applyAlignment="1">
      <alignment horizontal="center" vertical="center" wrapText="1"/>
    </xf>
    <xf numFmtId="165" fontId="4" fillId="4" borderId="41" xfId="0" applyNumberFormat="1" applyFont="1" applyFill="1" applyBorder="1" applyAlignment="1">
      <alignment horizontal="center" vertical="center" wrapText="1"/>
    </xf>
    <xf numFmtId="9" fontId="4" fillId="2" borderId="37" xfId="0" applyNumberFormat="1" applyFont="1" applyFill="1" applyBorder="1" applyAlignment="1">
      <alignment horizontal="left" vertical="center" wrapText="1"/>
    </xf>
    <xf numFmtId="9" fontId="4" fillId="2" borderId="41" xfId="0" applyNumberFormat="1" applyFont="1" applyFill="1" applyBorder="1" applyAlignment="1">
      <alignment horizontal="left" vertical="center" wrapText="1"/>
    </xf>
    <xf numFmtId="3" fontId="4" fillId="0" borderId="41" xfId="0" applyNumberFormat="1" applyFont="1" applyBorder="1" applyAlignment="1">
      <alignment horizontal="center" vertical="center" wrapText="1"/>
    </xf>
    <xf numFmtId="0" fontId="4" fillId="0" borderId="37" xfId="0" applyFont="1" applyBorder="1" applyAlignment="1">
      <alignment horizontal="left" vertical="center" wrapText="1"/>
    </xf>
    <xf numFmtId="0" fontId="4" fillId="0" borderId="41" xfId="0" applyFont="1" applyBorder="1" applyAlignment="1">
      <alignment horizontal="left" vertical="center" wrapText="1"/>
    </xf>
    <xf numFmtId="1" fontId="22" fillId="4" borderId="37" xfId="0" applyNumberFormat="1" applyFont="1" applyFill="1" applyBorder="1" applyAlignment="1">
      <alignment horizontal="center" vertical="center" wrapText="1"/>
    </xf>
    <xf numFmtId="1" fontId="22" fillId="4" borderId="41" xfId="0" applyNumberFormat="1" applyFont="1" applyFill="1" applyBorder="1" applyAlignment="1">
      <alignment horizontal="center" vertical="center" wrapText="1"/>
    </xf>
    <xf numFmtId="0" fontId="13" fillId="6" borderId="42" xfId="0" applyFont="1" applyFill="1" applyBorder="1" applyAlignment="1">
      <alignment horizontal="center" vertical="center" wrapText="1"/>
    </xf>
    <xf numFmtId="0" fontId="3" fillId="0" borderId="43" xfId="0" applyFont="1" applyBorder="1"/>
    <xf numFmtId="0" fontId="3" fillId="0" borderId="39" xfId="0" applyFont="1" applyBorder="1"/>
  </cellXfs>
  <cellStyles count="3">
    <cellStyle name="Millares" xfId="1" builtinId="3"/>
    <cellStyle name="Normal" xfId="0" builtinId="0"/>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customschemas.google.com/relationships/workbookmetadata" Target="metadata"/><Relationship Id="rId3" Type="http://schemas.openxmlformats.org/officeDocument/2006/relationships/worksheet" Target="worksheets/sheet3.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11" Type="http://schemas.openxmlformats.org/officeDocument/2006/relationships/sharedStrings" Target="sharedStrings.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4</xdr:col>
      <xdr:colOff>676275</xdr:colOff>
      <xdr:row>42</xdr:row>
      <xdr:rowOff>114300</xdr:rowOff>
    </xdr:from>
    <xdr:ext cx="95250" cy="457200"/>
    <xdr:sp macro="" textlink="">
      <xdr:nvSpPr>
        <xdr:cNvPr id="3" name="Shape 3">
          <a:extLst>
            <a:ext uri="{FF2B5EF4-FFF2-40B4-BE49-F238E27FC236}">
              <a16:creationId xmlns:a16="http://schemas.microsoft.com/office/drawing/2014/main" id="{00000000-0008-0000-0000-000003000000}"/>
            </a:ext>
          </a:extLst>
        </xdr:cNvPr>
        <xdr:cNvSpPr txBox="1"/>
      </xdr:nvSpPr>
      <xdr:spPr>
        <a:xfrm>
          <a:off x="5303138" y="3556163"/>
          <a:ext cx="85725" cy="447675"/>
        </a:xfrm>
        <a:prstGeom prst="rect">
          <a:avLst/>
        </a:prstGeom>
        <a:solidFill>
          <a:srgbClr val="FFFFFF"/>
        </a:solidFill>
        <a:ln>
          <a:noFill/>
        </a:ln>
      </xdr:spPr>
      <xdr:txBody>
        <a:bodyPr spcFirstLastPara="1" wrap="square" lIns="91425" tIns="45700" rIns="91425" bIns="45700" anchor="t" anchorCtr="0">
          <a:spAutoFit/>
        </a:bodyPr>
        <a:lstStyle/>
        <a:p>
          <a:pPr marL="0" lvl="0" indent="0" algn="l" rtl="0">
            <a:spcBef>
              <a:spcPts val="0"/>
            </a:spcBef>
            <a:spcAft>
              <a:spcPts val="0"/>
            </a:spcAft>
            <a:buSzPts val="1200"/>
            <a:buFont typeface="Arial"/>
            <a:buNone/>
          </a:pPr>
          <a:endParaRPr sz="1200" b="0" i="0" u="none" strike="noStrike">
            <a:solidFill>
              <a:srgbClr val="000000"/>
            </a:solidFill>
            <a:latin typeface="Times New Roman"/>
            <a:ea typeface="Times New Roman"/>
            <a:cs typeface="Times New Roman"/>
            <a:sym typeface="Times New Roman"/>
          </a:endParaRPr>
        </a:p>
        <a:p>
          <a:pPr marL="0" lvl="0" indent="0" algn="l" rtl="0">
            <a:spcBef>
              <a:spcPts val="0"/>
            </a:spcBef>
            <a:spcAft>
              <a:spcPts val="0"/>
            </a:spcAft>
            <a:buSzPts val="1200"/>
            <a:buFont typeface="Arial"/>
            <a:buNone/>
          </a:pPr>
          <a:endParaRPr sz="1200" b="0" i="0" u="none" strike="noStrike">
            <a:solidFill>
              <a:srgbClr val="000000"/>
            </a:solidFill>
            <a:latin typeface="Times New Roman"/>
            <a:ea typeface="Times New Roman"/>
            <a:cs typeface="Times New Roman"/>
            <a:sym typeface="Times New Roman"/>
          </a:endParaRPr>
        </a:p>
      </xdr:txBody>
    </xdr:sp>
    <xdr:clientData fLocksWithSheet="0"/>
  </xdr:oneCellAnchor>
  <xdr:oneCellAnchor>
    <xdr:from>
      <xdr:col>0</xdr:col>
      <xdr:colOff>0</xdr:colOff>
      <xdr:row>14</xdr:row>
      <xdr:rowOff>133350</xdr:rowOff>
    </xdr:from>
    <xdr:ext cx="6343650" cy="3609975"/>
    <xdr:sp macro="" textlink="">
      <xdr:nvSpPr>
        <xdr:cNvPr id="4" name="Shape 4">
          <a:extLst>
            <a:ext uri="{FF2B5EF4-FFF2-40B4-BE49-F238E27FC236}">
              <a16:creationId xmlns:a16="http://schemas.microsoft.com/office/drawing/2014/main" id="{00000000-0008-0000-0000-000004000000}"/>
            </a:ext>
          </a:extLst>
        </xdr:cNvPr>
        <xdr:cNvSpPr/>
      </xdr:nvSpPr>
      <xdr:spPr>
        <a:xfrm>
          <a:off x="2178938" y="1979775"/>
          <a:ext cx="6334125" cy="3600450"/>
        </a:xfrm>
        <a:prstGeom prst="rect">
          <a:avLst/>
        </a:prstGeom>
        <a:noFill/>
        <a:ln>
          <a:noFill/>
        </a:ln>
        <a:effectLst>
          <a:outerShdw dist="28398" dir="3806097" algn="ctr" rotWithShape="0">
            <a:srgbClr val="7F7F7F">
              <a:alpha val="0"/>
            </a:srgbClr>
          </a:outerShdw>
        </a:effectLst>
      </xdr:spPr>
      <xdr:txBody>
        <a:bodyPr spcFirstLastPara="1" wrap="square" lIns="91425" tIns="45700" rIns="91425" bIns="45700" anchor="t" anchorCtr="0">
          <a:noAutofit/>
        </a:bodyPr>
        <a:lstStyle/>
        <a:p>
          <a:pPr marL="0" lvl="0" indent="0" algn="ctr" rtl="0">
            <a:spcBef>
              <a:spcPts val="0"/>
            </a:spcBef>
            <a:spcAft>
              <a:spcPts val="0"/>
            </a:spcAft>
            <a:buSzPts val="2400"/>
            <a:buFont typeface="Arial"/>
            <a:buNone/>
          </a:pPr>
          <a:endParaRPr sz="2400" b="0" i="0" u="none" strike="noStrike">
            <a:solidFill>
              <a:srgbClr val="000000"/>
            </a:solidFill>
            <a:latin typeface="Arial Narrow"/>
            <a:ea typeface="Arial Narrow"/>
            <a:cs typeface="Arial Narrow"/>
            <a:sym typeface="Arial Narrow"/>
          </a:endParaRPr>
        </a:p>
        <a:p>
          <a:pPr marL="0" lvl="0" indent="0" algn="ctr" rtl="0">
            <a:spcBef>
              <a:spcPts val="0"/>
            </a:spcBef>
            <a:spcAft>
              <a:spcPts val="0"/>
            </a:spcAft>
            <a:buSzPts val="2400"/>
            <a:buFont typeface="Arial"/>
            <a:buNone/>
          </a:pPr>
          <a:endParaRPr sz="2400" b="1" i="0" u="none" strike="noStrike">
            <a:solidFill>
              <a:srgbClr val="000000"/>
            </a:solidFill>
            <a:latin typeface="Arial Narrow"/>
            <a:ea typeface="Arial Narrow"/>
            <a:cs typeface="Arial Narrow"/>
            <a:sym typeface="Arial Narrow"/>
          </a:endParaRPr>
        </a:p>
        <a:p>
          <a:pPr marL="0" lvl="0" indent="0" algn="ctr" rtl="0">
            <a:spcBef>
              <a:spcPts val="0"/>
            </a:spcBef>
            <a:spcAft>
              <a:spcPts val="0"/>
            </a:spcAft>
            <a:buSzPts val="2400"/>
            <a:buFont typeface="Arial"/>
            <a:buNone/>
          </a:pPr>
          <a:endParaRPr sz="2400" b="1" i="0" u="none" strike="noStrike">
            <a:solidFill>
              <a:srgbClr val="000000"/>
            </a:solidFill>
            <a:latin typeface="Arial Narrow"/>
            <a:ea typeface="Arial Narrow"/>
            <a:cs typeface="Arial Narrow"/>
            <a:sym typeface="Arial Narrow"/>
          </a:endParaRPr>
        </a:p>
        <a:p>
          <a:pPr marL="0" lvl="0" indent="0" algn="ctr" rtl="0">
            <a:spcBef>
              <a:spcPts val="0"/>
            </a:spcBef>
            <a:spcAft>
              <a:spcPts val="0"/>
            </a:spcAft>
            <a:buClr>
              <a:schemeClr val="dk1"/>
            </a:buClr>
            <a:buSzPts val="2200"/>
            <a:buFont typeface="Arial Narrow"/>
            <a:buNone/>
          </a:pPr>
          <a:r>
            <a:rPr lang="en-US" sz="2200" b="1" i="0" u="none" strike="noStrike">
              <a:solidFill>
                <a:schemeClr val="dk1"/>
              </a:solidFill>
              <a:latin typeface="Arial Narrow"/>
              <a:ea typeface="Arial Narrow"/>
              <a:cs typeface="Arial Narrow"/>
              <a:sym typeface="Arial Narrow"/>
            </a:rPr>
            <a:t>SEGUIMIENTO AL PLAN ESTRATÉGICO SECTORIAL</a:t>
          </a:r>
          <a:endParaRPr sz="1400"/>
        </a:p>
        <a:p>
          <a:pPr marL="0" lvl="0" indent="0" algn="ctr" rtl="0">
            <a:spcBef>
              <a:spcPts val="0"/>
            </a:spcBef>
            <a:spcAft>
              <a:spcPts val="0"/>
            </a:spcAft>
            <a:buClr>
              <a:schemeClr val="dk1"/>
            </a:buClr>
            <a:buSzPts val="2200"/>
            <a:buFont typeface="Arial Narrow"/>
            <a:buNone/>
          </a:pPr>
          <a:r>
            <a:rPr lang="en-US" sz="2200" b="1" i="0" u="none" strike="noStrike">
              <a:solidFill>
                <a:schemeClr val="dk1"/>
              </a:solidFill>
              <a:latin typeface="Arial Narrow"/>
              <a:ea typeface="Arial Narrow"/>
              <a:cs typeface="Arial Narrow"/>
              <a:sym typeface="Arial Narrow"/>
            </a:rPr>
            <a:t>2023-2026</a:t>
          </a:r>
          <a:endParaRPr sz="1400"/>
        </a:p>
        <a:p>
          <a:pPr marL="0" lvl="0" indent="0" algn="ctr" rtl="0">
            <a:spcBef>
              <a:spcPts val="0"/>
            </a:spcBef>
            <a:spcAft>
              <a:spcPts val="0"/>
            </a:spcAft>
            <a:buSzPts val="2200"/>
            <a:buFont typeface="Arial"/>
            <a:buNone/>
          </a:pPr>
          <a:endParaRPr sz="2200" b="1" i="0" u="none" strike="noStrike">
            <a:solidFill>
              <a:schemeClr val="dk1"/>
            </a:solidFill>
            <a:latin typeface="Arial Narrow"/>
            <a:ea typeface="Arial Narrow"/>
            <a:cs typeface="Arial Narrow"/>
            <a:sym typeface="Arial Narrow"/>
          </a:endParaRPr>
        </a:p>
        <a:p>
          <a:pPr marL="0" lvl="0" indent="0" algn="ctr" rtl="0">
            <a:spcBef>
              <a:spcPts val="0"/>
            </a:spcBef>
            <a:spcAft>
              <a:spcPts val="0"/>
            </a:spcAft>
            <a:buClr>
              <a:schemeClr val="dk1"/>
            </a:buClr>
            <a:buSzPts val="2200"/>
            <a:buFont typeface="Arial Narrow"/>
            <a:buNone/>
          </a:pPr>
          <a:r>
            <a:rPr lang="en-US" sz="2200" b="1" i="0" u="none" strike="noStrike">
              <a:solidFill>
                <a:schemeClr val="dk1"/>
              </a:solidFill>
              <a:latin typeface="Arial Narrow"/>
              <a:ea typeface="Arial Narrow"/>
              <a:cs typeface="Arial Narrow"/>
              <a:sym typeface="Arial Narrow"/>
            </a:rPr>
            <a:t>PLAN DE ACCIÓN INSTITUCIONAL 2023</a:t>
          </a:r>
        </a:p>
        <a:p>
          <a:pPr marL="0" lvl="0" indent="0" algn="ctr" rtl="0">
            <a:spcBef>
              <a:spcPts val="0"/>
            </a:spcBef>
            <a:spcAft>
              <a:spcPts val="0"/>
            </a:spcAft>
            <a:buClr>
              <a:schemeClr val="dk1"/>
            </a:buClr>
            <a:buSzPts val="2200"/>
            <a:buFont typeface="Arial Narrow"/>
            <a:buNone/>
          </a:pPr>
          <a:endParaRPr lang="en-US" sz="2200" b="1" i="0" u="none" strike="noStrike">
            <a:solidFill>
              <a:schemeClr val="dk1"/>
            </a:solidFill>
            <a:latin typeface="Arial Narrow"/>
            <a:sym typeface="Arial Narrow"/>
          </a:endParaRPr>
        </a:p>
        <a:p>
          <a:pPr marL="0" lvl="0" indent="0" algn="ctr" rtl="0">
            <a:spcBef>
              <a:spcPts val="0"/>
            </a:spcBef>
            <a:spcAft>
              <a:spcPts val="0"/>
            </a:spcAft>
            <a:buClr>
              <a:schemeClr val="dk1"/>
            </a:buClr>
            <a:buSzPts val="2200"/>
            <a:buFont typeface="Arial Narrow"/>
            <a:buNone/>
          </a:pPr>
          <a:endParaRPr sz="1400"/>
        </a:p>
        <a:p>
          <a:pPr marL="0" lvl="0" indent="0" algn="ctr" rtl="0">
            <a:spcBef>
              <a:spcPts val="0"/>
            </a:spcBef>
            <a:spcAft>
              <a:spcPts val="0"/>
            </a:spcAft>
            <a:buClr>
              <a:schemeClr val="dk1"/>
            </a:buClr>
            <a:buSzPts val="2100"/>
            <a:buFont typeface="Arial Narrow"/>
            <a:buNone/>
          </a:pPr>
          <a:r>
            <a:rPr lang="en-US" sz="2100" b="1" i="0" u="none" strike="noStrike">
              <a:solidFill>
                <a:schemeClr val="dk1"/>
              </a:solidFill>
              <a:latin typeface="Arial Narrow"/>
              <a:ea typeface="Arial Narrow"/>
              <a:cs typeface="Arial Narrow"/>
              <a:sym typeface="Arial Narrow"/>
            </a:rPr>
            <a:t>Corte al 30 de Junio de 2023</a:t>
          </a:r>
          <a:endParaRPr sz="2100" b="1" i="0" u="none" strike="noStrike">
            <a:solidFill>
              <a:schemeClr val="dk1"/>
            </a:solidFill>
            <a:latin typeface="Arial Narrow"/>
            <a:ea typeface="Arial Narrow"/>
            <a:cs typeface="Arial Narrow"/>
            <a:sym typeface="Arial Narrow"/>
          </a:endParaRPr>
        </a:p>
      </xdr:txBody>
    </xdr:sp>
    <xdr:clientData fLocksWithSheet="0"/>
  </xdr:oneCellAnchor>
  <xdr:oneCellAnchor>
    <xdr:from>
      <xdr:col>5</xdr:col>
      <xdr:colOff>647700</xdr:colOff>
      <xdr:row>4</xdr:row>
      <xdr:rowOff>142875</xdr:rowOff>
    </xdr:from>
    <xdr:ext cx="1838325" cy="790575"/>
    <xdr:pic>
      <xdr:nvPicPr>
        <xdr:cNvPr id="2" name="image1.png">
          <a:extLst>
            <a:ext uri="{FF2B5EF4-FFF2-40B4-BE49-F238E27FC236}">
              <a16:creationId xmlns:a16="http://schemas.microsoft.com/office/drawing/2014/main" id="{00000000-0008-0000-00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0</xdr:col>
      <xdr:colOff>133350</xdr:colOff>
      <xdr:row>4</xdr:row>
      <xdr:rowOff>104775</xdr:rowOff>
    </xdr:from>
    <xdr:ext cx="1933575" cy="819150"/>
    <xdr:pic>
      <xdr:nvPicPr>
        <xdr:cNvPr id="5" name="image2.png">
          <a:extLst>
            <a:ext uri="{FF2B5EF4-FFF2-40B4-BE49-F238E27FC236}">
              <a16:creationId xmlns:a16="http://schemas.microsoft.com/office/drawing/2014/main" id="{00000000-0008-0000-0000-000005000000}"/>
            </a:ext>
          </a:extLst>
        </xdr:cNvPr>
        <xdr:cNvPicPr preferRelativeResize="0"/>
      </xdr:nvPicPr>
      <xdr:blipFill>
        <a:blip xmlns:r="http://schemas.openxmlformats.org/officeDocument/2006/relationships" r:embed="rId2" cstate="print"/>
        <a:stretch>
          <a:fillRect/>
        </a:stretch>
      </xdr:blipFill>
      <xdr:spPr>
        <a:prstGeom prst="rect">
          <a:avLst/>
        </a:prstGeom>
        <a:noFill/>
      </xdr:spPr>
    </xdr:pic>
    <xdr:clientData fLocksWithSheet="0"/>
  </xdr:oneCellAnchor>
</xdr:wsDr>
</file>

<file path=xl/drawings/drawing2.xml><?xml version="1.0" encoding="utf-8"?>
<xdr:wsDr xmlns:xdr="http://schemas.openxmlformats.org/drawingml/2006/spreadsheetDrawing" xmlns:a="http://schemas.openxmlformats.org/drawingml/2006/main">
  <xdr:oneCellAnchor>
    <xdr:from>
      <xdr:col>18</xdr:col>
      <xdr:colOff>1628775</xdr:colOff>
      <xdr:row>1</xdr:row>
      <xdr:rowOff>104775</xdr:rowOff>
    </xdr:from>
    <xdr:ext cx="1857375" cy="695325"/>
    <xdr:pic>
      <xdr:nvPicPr>
        <xdr:cNvPr id="2" name="image1.png">
          <a:extLst>
            <a:ext uri="{FF2B5EF4-FFF2-40B4-BE49-F238E27FC236}">
              <a16:creationId xmlns:a16="http://schemas.microsoft.com/office/drawing/2014/main" id="{00000000-0008-0000-01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0</xdr:col>
      <xdr:colOff>209550</xdr:colOff>
      <xdr:row>1</xdr:row>
      <xdr:rowOff>161925</xdr:rowOff>
    </xdr:from>
    <xdr:ext cx="1619250" cy="600075"/>
    <xdr:pic>
      <xdr:nvPicPr>
        <xdr:cNvPr id="3" name="image2.png">
          <a:extLst>
            <a:ext uri="{FF2B5EF4-FFF2-40B4-BE49-F238E27FC236}">
              <a16:creationId xmlns:a16="http://schemas.microsoft.com/office/drawing/2014/main" id="{00000000-0008-0000-0100-000003000000}"/>
            </a:ext>
          </a:extLst>
        </xdr:cNvPr>
        <xdr:cNvPicPr preferRelativeResize="0"/>
      </xdr:nvPicPr>
      <xdr:blipFill>
        <a:blip xmlns:r="http://schemas.openxmlformats.org/officeDocument/2006/relationships" r:embed="rId2" cstate="print"/>
        <a:stretch>
          <a:fillRect/>
        </a:stretch>
      </xdr:blipFill>
      <xdr:spPr>
        <a:prstGeom prst="rect">
          <a:avLst/>
        </a:prstGeom>
        <a:noFill/>
      </xdr:spPr>
    </xdr:pic>
    <xdr:clientData fLocksWithSheet="0"/>
  </xdr:oneCellAnchor>
</xdr:wsDr>
</file>

<file path=xl/drawings/drawing3.xml><?xml version="1.0" encoding="utf-8"?>
<xdr:wsDr xmlns:xdr="http://schemas.openxmlformats.org/drawingml/2006/spreadsheetDrawing" xmlns:a="http://schemas.openxmlformats.org/drawingml/2006/main">
  <xdr:oneCellAnchor>
    <xdr:from>
      <xdr:col>17</xdr:col>
      <xdr:colOff>2714625</xdr:colOff>
      <xdr:row>1</xdr:row>
      <xdr:rowOff>66675</xdr:rowOff>
    </xdr:from>
    <xdr:ext cx="3181350" cy="1190625"/>
    <xdr:pic>
      <xdr:nvPicPr>
        <xdr:cNvPr id="2" name="image1.png">
          <a:extLst>
            <a:ext uri="{FF2B5EF4-FFF2-40B4-BE49-F238E27FC236}">
              <a16:creationId xmlns:a16="http://schemas.microsoft.com/office/drawing/2014/main" id="{00000000-0008-0000-02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0</xdr:col>
      <xdr:colOff>371475</xdr:colOff>
      <xdr:row>0</xdr:row>
      <xdr:rowOff>152400</xdr:rowOff>
    </xdr:from>
    <xdr:ext cx="3257550" cy="1238250"/>
    <xdr:pic>
      <xdr:nvPicPr>
        <xdr:cNvPr id="3" name="image2.png">
          <a:extLst>
            <a:ext uri="{FF2B5EF4-FFF2-40B4-BE49-F238E27FC236}">
              <a16:creationId xmlns:a16="http://schemas.microsoft.com/office/drawing/2014/main" id="{00000000-0008-0000-0200-000003000000}"/>
            </a:ext>
          </a:extLst>
        </xdr:cNvPr>
        <xdr:cNvPicPr preferRelativeResize="0"/>
      </xdr:nvPicPr>
      <xdr:blipFill>
        <a:blip xmlns:r="http://schemas.openxmlformats.org/officeDocument/2006/relationships" r:embed="rId2" cstate="print"/>
        <a:stretch>
          <a:fillRect/>
        </a:stretch>
      </xdr:blipFill>
      <xdr:spPr>
        <a:prstGeom prst="rect">
          <a:avLst/>
        </a:prstGeom>
        <a:noFill/>
      </xdr:spPr>
    </xdr:pic>
    <xdr:clientData fLock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1000"/>
  <sheetViews>
    <sheetView tabSelected="1" workbookViewId="0"/>
  </sheetViews>
  <sheetFormatPr baseColWidth="10" defaultColWidth="14.42578125" defaultRowHeight="15" customHeight="1" x14ac:dyDescent="0.25"/>
  <cols>
    <col min="1" max="9" width="10.7109375" customWidth="1"/>
  </cols>
  <sheetData>
    <row r="1" spans="1:9" x14ac:dyDescent="0.25">
      <c r="A1" s="1"/>
      <c r="B1" s="2"/>
      <c r="C1" s="2"/>
      <c r="D1" s="2"/>
      <c r="E1" s="2"/>
      <c r="F1" s="2"/>
      <c r="G1" s="2"/>
      <c r="H1" s="2"/>
      <c r="I1" s="3"/>
    </row>
    <row r="2" spans="1:9" x14ac:dyDescent="0.25">
      <c r="A2" s="4"/>
      <c r="B2" s="5"/>
      <c r="C2" s="5"/>
      <c r="D2" s="5"/>
      <c r="E2" s="5"/>
      <c r="F2" s="5"/>
      <c r="G2" s="5"/>
      <c r="H2" s="5"/>
      <c r="I2" s="6"/>
    </row>
    <row r="3" spans="1:9" x14ac:dyDescent="0.25">
      <c r="A3" s="4"/>
      <c r="B3" s="5"/>
      <c r="C3" s="5"/>
      <c r="D3" s="5"/>
      <c r="E3" s="5"/>
      <c r="F3" s="5"/>
      <c r="G3" s="5"/>
      <c r="H3" s="5"/>
      <c r="I3" s="6"/>
    </row>
    <row r="4" spans="1:9" x14ac:dyDescent="0.25">
      <c r="A4" s="4"/>
      <c r="B4" s="5"/>
      <c r="C4" s="5"/>
      <c r="D4" s="5"/>
      <c r="E4" s="5"/>
      <c r="F4" s="5"/>
      <c r="G4" s="5"/>
      <c r="H4" s="5"/>
      <c r="I4" s="6"/>
    </row>
    <row r="5" spans="1:9" x14ac:dyDescent="0.25">
      <c r="A5" s="4"/>
      <c r="B5" s="5"/>
      <c r="C5" s="5"/>
      <c r="D5" s="5"/>
      <c r="E5" s="5"/>
      <c r="F5" s="5"/>
      <c r="G5" s="5"/>
      <c r="H5" s="5"/>
      <c r="I5" s="6"/>
    </row>
    <row r="6" spans="1:9" x14ac:dyDescent="0.25">
      <c r="A6" s="4"/>
      <c r="B6" s="5"/>
      <c r="C6" s="5"/>
      <c r="D6" s="5"/>
      <c r="E6" s="5"/>
      <c r="F6" s="5"/>
      <c r="G6" s="5"/>
      <c r="H6" s="5"/>
      <c r="I6" s="6"/>
    </row>
    <row r="7" spans="1:9" x14ac:dyDescent="0.25">
      <c r="A7" s="4"/>
      <c r="B7" s="5"/>
      <c r="C7" s="5"/>
      <c r="D7" s="5"/>
      <c r="E7" s="5"/>
      <c r="F7" s="5"/>
      <c r="G7" s="5"/>
      <c r="H7" s="5"/>
      <c r="I7" s="6"/>
    </row>
    <row r="8" spans="1:9" x14ac:dyDescent="0.25">
      <c r="A8" s="4"/>
      <c r="B8" s="5"/>
      <c r="C8" s="5"/>
      <c r="D8" s="5"/>
      <c r="E8" s="5"/>
      <c r="F8" s="5"/>
      <c r="G8" s="5"/>
      <c r="H8" s="5"/>
      <c r="I8" s="6"/>
    </row>
    <row r="9" spans="1:9" x14ac:dyDescent="0.25">
      <c r="A9" s="4"/>
      <c r="B9" s="5"/>
      <c r="C9" s="5"/>
      <c r="D9" s="5"/>
      <c r="E9" s="5"/>
      <c r="F9" s="5"/>
      <c r="G9" s="5"/>
      <c r="H9" s="5"/>
      <c r="I9" s="6"/>
    </row>
    <row r="10" spans="1:9" x14ac:dyDescent="0.25">
      <c r="A10" s="4"/>
      <c r="B10" s="5"/>
      <c r="C10" s="5"/>
      <c r="D10" s="5"/>
      <c r="E10" s="5"/>
      <c r="F10" s="5"/>
      <c r="G10" s="5"/>
      <c r="H10" s="5"/>
      <c r="I10" s="6"/>
    </row>
    <row r="11" spans="1:9" x14ac:dyDescent="0.25">
      <c r="A11" s="4"/>
      <c r="B11" s="5"/>
      <c r="C11" s="5"/>
      <c r="D11" s="5"/>
      <c r="E11" s="5"/>
      <c r="F11" s="5"/>
      <c r="G11" s="5"/>
      <c r="H11" s="5"/>
      <c r="I11" s="6"/>
    </row>
    <row r="12" spans="1:9" x14ac:dyDescent="0.25">
      <c r="A12" s="4"/>
      <c r="B12" s="5"/>
      <c r="C12" s="5"/>
      <c r="D12" s="5"/>
      <c r="E12" s="5"/>
      <c r="F12" s="5"/>
      <c r="G12" s="5"/>
      <c r="H12" s="5"/>
      <c r="I12" s="6"/>
    </row>
    <row r="13" spans="1:9" x14ac:dyDescent="0.25">
      <c r="A13" s="4"/>
      <c r="B13" s="5"/>
      <c r="C13" s="5"/>
      <c r="D13" s="5"/>
      <c r="E13" s="5"/>
      <c r="F13" s="5"/>
      <c r="G13" s="5"/>
      <c r="H13" s="5"/>
      <c r="I13" s="6"/>
    </row>
    <row r="14" spans="1:9" x14ac:dyDescent="0.25">
      <c r="A14" s="4"/>
      <c r="B14" s="5"/>
      <c r="C14" s="5"/>
      <c r="D14" s="5"/>
      <c r="E14" s="5"/>
      <c r="F14" s="5"/>
      <c r="G14" s="5"/>
      <c r="H14" s="5"/>
      <c r="I14" s="6"/>
    </row>
    <row r="15" spans="1:9" x14ac:dyDescent="0.25">
      <c r="A15" s="4"/>
      <c r="B15" s="5"/>
      <c r="C15" s="5"/>
      <c r="D15" s="5"/>
      <c r="E15" s="5"/>
      <c r="F15" s="5"/>
      <c r="G15" s="5"/>
      <c r="H15" s="5"/>
      <c r="I15" s="6"/>
    </row>
    <row r="16" spans="1:9" x14ac:dyDescent="0.25">
      <c r="A16" s="4"/>
      <c r="B16" s="5"/>
      <c r="C16" s="5"/>
      <c r="D16" s="5"/>
      <c r="E16" s="5"/>
      <c r="F16" s="5"/>
      <c r="G16" s="5"/>
      <c r="H16" s="5"/>
      <c r="I16" s="6"/>
    </row>
    <row r="17" spans="1:9" x14ac:dyDescent="0.25">
      <c r="A17" s="4"/>
      <c r="B17" s="5"/>
      <c r="C17" s="5"/>
      <c r="D17" s="5"/>
      <c r="E17" s="5"/>
      <c r="F17" s="5"/>
      <c r="G17" s="5"/>
      <c r="H17" s="5"/>
      <c r="I17" s="6"/>
    </row>
    <row r="18" spans="1:9" x14ac:dyDescent="0.25">
      <c r="A18" s="4"/>
      <c r="B18" s="5"/>
      <c r="C18" s="5"/>
      <c r="D18" s="5"/>
      <c r="E18" s="5"/>
      <c r="F18" s="5"/>
      <c r="G18" s="5"/>
      <c r="H18" s="5"/>
      <c r="I18" s="6"/>
    </row>
    <row r="19" spans="1:9" x14ac:dyDescent="0.25">
      <c r="A19" s="4"/>
      <c r="B19" s="5"/>
      <c r="C19" s="5"/>
      <c r="D19" s="5"/>
      <c r="E19" s="5"/>
      <c r="F19" s="5"/>
      <c r="G19" s="5"/>
      <c r="H19" s="5"/>
      <c r="I19" s="6"/>
    </row>
    <row r="20" spans="1:9" x14ac:dyDescent="0.25">
      <c r="A20" s="4"/>
      <c r="B20" s="5"/>
      <c r="C20" s="5"/>
      <c r="D20" s="5"/>
      <c r="E20" s="5"/>
      <c r="F20" s="5"/>
      <c r="G20" s="5"/>
      <c r="H20" s="5"/>
      <c r="I20" s="6"/>
    </row>
    <row r="21" spans="1:9" ht="15.75" customHeight="1" x14ac:dyDescent="0.25">
      <c r="A21" s="4"/>
      <c r="B21" s="5"/>
      <c r="C21" s="5"/>
      <c r="D21" s="5"/>
      <c r="E21" s="5"/>
      <c r="F21" s="5"/>
      <c r="G21" s="5"/>
      <c r="H21" s="5"/>
      <c r="I21" s="6"/>
    </row>
    <row r="22" spans="1:9" ht="15.75" customHeight="1" x14ac:dyDescent="0.25">
      <c r="A22" s="4"/>
      <c r="B22" s="5"/>
      <c r="C22" s="5"/>
      <c r="D22" s="5"/>
      <c r="E22" s="5"/>
      <c r="F22" s="5"/>
      <c r="G22" s="5"/>
      <c r="H22" s="5"/>
      <c r="I22" s="6"/>
    </row>
    <row r="23" spans="1:9" ht="15.75" customHeight="1" x14ac:dyDescent="0.25">
      <c r="A23" s="4"/>
      <c r="B23" s="5"/>
      <c r="C23" s="5"/>
      <c r="D23" s="5"/>
      <c r="E23" s="5"/>
      <c r="F23" s="5"/>
      <c r="G23" s="5"/>
      <c r="H23" s="5"/>
      <c r="I23" s="6"/>
    </row>
    <row r="24" spans="1:9" ht="15.75" customHeight="1" x14ac:dyDescent="0.25">
      <c r="A24" s="4"/>
      <c r="B24" s="5"/>
      <c r="C24" s="5"/>
      <c r="D24" s="5"/>
      <c r="E24" s="5"/>
      <c r="F24" s="5"/>
      <c r="G24" s="5"/>
      <c r="H24" s="5"/>
      <c r="I24" s="6"/>
    </row>
    <row r="25" spans="1:9" ht="15.75" customHeight="1" x14ac:dyDescent="0.25">
      <c r="A25" s="4"/>
      <c r="B25" s="5"/>
      <c r="C25" s="5"/>
      <c r="D25" s="5"/>
      <c r="E25" s="5"/>
      <c r="F25" s="5"/>
      <c r="G25" s="5"/>
      <c r="H25" s="5"/>
      <c r="I25" s="6"/>
    </row>
    <row r="26" spans="1:9" ht="15.75" customHeight="1" x14ac:dyDescent="0.25">
      <c r="A26" s="4"/>
      <c r="B26" s="5"/>
      <c r="C26" s="5"/>
      <c r="D26" s="5"/>
      <c r="E26" s="5"/>
      <c r="F26" s="5"/>
      <c r="G26" s="5"/>
      <c r="H26" s="5"/>
      <c r="I26" s="6"/>
    </row>
    <row r="27" spans="1:9" ht="15.75" customHeight="1" x14ac:dyDescent="0.25">
      <c r="A27" s="4"/>
      <c r="B27" s="5"/>
      <c r="C27" s="5"/>
      <c r="D27" s="5"/>
      <c r="E27" s="5"/>
      <c r="F27" s="5"/>
      <c r="G27" s="5"/>
      <c r="H27" s="5"/>
      <c r="I27" s="6"/>
    </row>
    <row r="28" spans="1:9" ht="15.75" customHeight="1" x14ac:dyDescent="0.25">
      <c r="A28" s="4"/>
      <c r="B28" s="5"/>
      <c r="C28" s="5"/>
      <c r="D28" s="5"/>
      <c r="E28" s="5"/>
      <c r="F28" s="5"/>
      <c r="G28" s="5"/>
      <c r="H28" s="5"/>
      <c r="I28" s="6"/>
    </row>
    <row r="29" spans="1:9" ht="15.75" customHeight="1" x14ac:dyDescent="0.25">
      <c r="A29" s="4"/>
      <c r="B29" s="5"/>
      <c r="C29" s="5"/>
      <c r="D29" s="5"/>
      <c r="E29" s="5"/>
      <c r="F29" s="5"/>
      <c r="G29" s="5"/>
      <c r="H29" s="5"/>
      <c r="I29" s="6"/>
    </row>
    <row r="30" spans="1:9" ht="15.75" customHeight="1" x14ac:dyDescent="0.25">
      <c r="A30" s="4"/>
      <c r="B30" s="5"/>
      <c r="C30" s="5"/>
      <c r="D30" s="5"/>
      <c r="E30" s="5"/>
      <c r="F30" s="5"/>
      <c r="G30" s="5"/>
      <c r="H30" s="5"/>
      <c r="I30" s="6"/>
    </row>
    <row r="31" spans="1:9" ht="15.75" customHeight="1" x14ac:dyDescent="0.25">
      <c r="A31" s="4"/>
      <c r="B31" s="5"/>
      <c r="C31" s="5"/>
      <c r="D31" s="5"/>
      <c r="E31" s="5"/>
      <c r="F31" s="5"/>
      <c r="G31" s="5"/>
      <c r="H31" s="5"/>
      <c r="I31" s="6"/>
    </row>
    <row r="32" spans="1:9" ht="15.75" customHeight="1" x14ac:dyDescent="0.25">
      <c r="A32" s="4"/>
      <c r="B32" s="5"/>
      <c r="C32" s="5"/>
      <c r="D32" s="5"/>
      <c r="E32" s="5"/>
      <c r="F32" s="5"/>
      <c r="G32" s="5"/>
      <c r="H32" s="5"/>
      <c r="I32" s="6"/>
    </row>
    <row r="33" spans="1:9" ht="15.75" customHeight="1" x14ac:dyDescent="0.25">
      <c r="A33" s="4"/>
      <c r="B33" s="5"/>
      <c r="C33" s="5"/>
      <c r="D33" s="5"/>
      <c r="E33" s="5"/>
      <c r="F33" s="5"/>
      <c r="G33" s="5"/>
      <c r="H33" s="5"/>
      <c r="I33" s="6"/>
    </row>
    <row r="34" spans="1:9" ht="15.75" customHeight="1" x14ac:dyDescent="0.25">
      <c r="A34" s="4"/>
      <c r="B34" s="5"/>
      <c r="C34" s="5"/>
      <c r="D34" s="5"/>
      <c r="E34" s="5"/>
      <c r="F34" s="5"/>
      <c r="G34" s="5"/>
      <c r="H34" s="5"/>
      <c r="I34" s="6"/>
    </row>
    <row r="35" spans="1:9" ht="15.75" customHeight="1" x14ac:dyDescent="0.25">
      <c r="A35" s="4"/>
      <c r="B35" s="5"/>
      <c r="C35" s="5"/>
      <c r="D35" s="5"/>
      <c r="E35" s="5"/>
      <c r="F35" s="5"/>
      <c r="G35" s="5"/>
      <c r="H35" s="5"/>
      <c r="I35" s="6"/>
    </row>
    <row r="36" spans="1:9" ht="15.75" customHeight="1" x14ac:dyDescent="0.25">
      <c r="A36" s="118"/>
      <c r="B36" s="119"/>
      <c r="C36" s="119"/>
      <c r="D36" s="119"/>
      <c r="E36" s="119"/>
      <c r="F36" s="119"/>
      <c r="G36" s="119"/>
      <c r="H36" s="119"/>
      <c r="I36" s="120"/>
    </row>
    <row r="37" spans="1:9" ht="15.75" customHeight="1" x14ac:dyDescent="0.25">
      <c r="A37" s="4"/>
      <c r="B37" s="5"/>
      <c r="C37" s="5"/>
      <c r="D37" s="5"/>
      <c r="E37" s="5"/>
      <c r="F37" s="5"/>
      <c r="G37" s="5"/>
      <c r="H37" s="5"/>
      <c r="I37" s="6"/>
    </row>
    <row r="38" spans="1:9" ht="15.75" customHeight="1" x14ac:dyDescent="0.25">
      <c r="A38" s="4"/>
      <c r="B38" s="5"/>
      <c r="C38" s="5"/>
      <c r="D38" s="5"/>
      <c r="E38" s="5"/>
      <c r="F38" s="5"/>
      <c r="G38" s="5"/>
      <c r="H38" s="5"/>
      <c r="I38" s="6"/>
    </row>
    <row r="39" spans="1:9" ht="15.75" customHeight="1" x14ac:dyDescent="0.25">
      <c r="A39" s="4"/>
      <c r="B39" s="5"/>
      <c r="C39" s="5"/>
      <c r="D39" s="5"/>
      <c r="E39" s="5"/>
      <c r="F39" s="5"/>
      <c r="G39" s="5"/>
      <c r="H39" s="5"/>
      <c r="I39" s="6"/>
    </row>
    <row r="40" spans="1:9" ht="15.75" customHeight="1" x14ac:dyDescent="0.25">
      <c r="A40" s="4"/>
      <c r="B40" s="5"/>
      <c r="C40" s="5"/>
      <c r="D40" s="5"/>
      <c r="E40" s="5"/>
      <c r="F40" s="5"/>
      <c r="G40" s="5"/>
      <c r="H40" s="5"/>
      <c r="I40" s="6"/>
    </row>
    <row r="41" spans="1:9" ht="15.75" customHeight="1" x14ac:dyDescent="0.25">
      <c r="A41" s="4"/>
      <c r="B41" s="5"/>
      <c r="C41" s="5"/>
      <c r="D41" s="5"/>
      <c r="E41" s="5"/>
      <c r="F41" s="5"/>
      <c r="G41" s="5"/>
      <c r="H41" s="5"/>
      <c r="I41" s="6"/>
    </row>
    <row r="42" spans="1:9" ht="15.75" customHeight="1" x14ac:dyDescent="0.25">
      <c r="A42" s="4"/>
      <c r="B42" s="5"/>
      <c r="C42" s="5"/>
      <c r="D42" s="5"/>
      <c r="E42" s="5"/>
      <c r="F42" s="5"/>
      <c r="G42" s="5"/>
      <c r="H42" s="5"/>
      <c r="I42" s="6"/>
    </row>
    <row r="43" spans="1:9" ht="15.75" customHeight="1" x14ac:dyDescent="0.25">
      <c r="A43" s="4"/>
      <c r="B43" s="5"/>
      <c r="C43" s="5"/>
      <c r="D43" s="5"/>
      <c r="E43" s="5"/>
      <c r="F43" s="5"/>
      <c r="G43" s="5"/>
      <c r="H43" s="5"/>
      <c r="I43" s="6"/>
    </row>
    <row r="44" spans="1:9" ht="15.75" customHeight="1" x14ac:dyDescent="0.25">
      <c r="A44" s="4"/>
      <c r="B44" s="5"/>
      <c r="C44" s="5"/>
      <c r="D44" s="5"/>
      <c r="E44" s="5"/>
      <c r="F44" s="5"/>
      <c r="G44" s="5"/>
      <c r="H44" s="5"/>
      <c r="I44" s="6"/>
    </row>
    <row r="45" spans="1:9" ht="15.75" customHeight="1" x14ac:dyDescent="0.25">
      <c r="A45" s="4"/>
      <c r="B45" s="5"/>
      <c r="C45" s="5"/>
      <c r="D45" s="5"/>
      <c r="E45" s="5"/>
      <c r="F45" s="5"/>
      <c r="G45" s="5"/>
      <c r="H45" s="5"/>
      <c r="I45" s="6"/>
    </row>
    <row r="46" spans="1:9" ht="15.75" customHeight="1" x14ac:dyDescent="0.25">
      <c r="A46" s="7"/>
      <c r="B46" s="8"/>
      <c r="C46" s="8"/>
      <c r="D46" s="8"/>
      <c r="E46" s="8"/>
      <c r="F46" s="8"/>
      <c r="G46" s="8"/>
      <c r="H46" s="8"/>
      <c r="I46" s="9"/>
    </row>
    <row r="47" spans="1:9" ht="15.75" customHeight="1" x14ac:dyDescent="0.25"/>
    <row r="48" spans="1:9" ht="15.75" customHeight="1" x14ac:dyDescent="0.25"/>
    <row r="49" ht="15.75" customHeight="1" x14ac:dyDescent="0.25"/>
    <row r="50" ht="15.75" customHeight="1" x14ac:dyDescent="0.25"/>
    <row r="51" ht="15.75" customHeight="1" x14ac:dyDescent="0.25"/>
    <row r="52" ht="15.75" customHeight="1" x14ac:dyDescent="0.25"/>
    <row r="53" ht="15.75" customHeight="1" x14ac:dyDescent="0.25"/>
    <row r="54" ht="15.75" customHeight="1" x14ac:dyDescent="0.25"/>
    <row r="55" ht="15.75" customHeight="1" x14ac:dyDescent="0.25"/>
    <row r="56" ht="15.75" customHeight="1" x14ac:dyDescent="0.25"/>
    <row r="57" ht="15.75" customHeight="1" x14ac:dyDescent="0.25"/>
    <row r="58" ht="15.75" customHeight="1" x14ac:dyDescent="0.25"/>
    <row r="59" ht="15.75" customHeight="1" x14ac:dyDescent="0.25"/>
    <row r="60" ht="15.75" customHeight="1" x14ac:dyDescent="0.25"/>
    <row r="61" ht="15.75" customHeight="1" x14ac:dyDescent="0.25"/>
    <row r="62" ht="15.75" customHeight="1" x14ac:dyDescent="0.25"/>
    <row r="63" ht="15.75" customHeight="1" x14ac:dyDescent="0.25"/>
    <row r="64" ht="15.75" customHeight="1" x14ac:dyDescent="0.25"/>
    <row r="65" ht="15.75" customHeight="1" x14ac:dyDescent="0.25"/>
    <row r="66" ht="15.75" customHeight="1" x14ac:dyDescent="0.25"/>
    <row r="67" ht="15.75" customHeight="1" x14ac:dyDescent="0.25"/>
    <row r="68" ht="15.75" customHeight="1" x14ac:dyDescent="0.25"/>
    <row r="69" ht="15.75" customHeight="1" x14ac:dyDescent="0.25"/>
    <row r="70" ht="15.75" customHeight="1" x14ac:dyDescent="0.25"/>
    <row r="71" ht="15.75" customHeight="1" x14ac:dyDescent="0.25"/>
    <row r="72" ht="15.75" customHeight="1" x14ac:dyDescent="0.25"/>
    <row r="73" ht="15.75" customHeight="1" x14ac:dyDescent="0.25"/>
    <row r="74" ht="15.75" customHeight="1" x14ac:dyDescent="0.25"/>
    <row r="75" ht="15.75" customHeight="1" x14ac:dyDescent="0.25"/>
    <row r="76" ht="15.75" customHeight="1" x14ac:dyDescent="0.25"/>
    <row r="77" ht="15.75" customHeight="1" x14ac:dyDescent="0.25"/>
    <row r="78" ht="15.75" customHeight="1" x14ac:dyDescent="0.25"/>
    <row r="79" ht="15.75" customHeight="1" x14ac:dyDescent="0.25"/>
    <row r="80"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row r="89" ht="15.75" customHeight="1" x14ac:dyDescent="0.25"/>
    <row r="90" ht="15.75" customHeight="1" x14ac:dyDescent="0.25"/>
    <row r="91" ht="15.75" customHeight="1" x14ac:dyDescent="0.25"/>
    <row r="92" ht="15.75" customHeight="1" x14ac:dyDescent="0.25"/>
    <row r="93" ht="15.75" customHeight="1" x14ac:dyDescent="0.25"/>
    <row r="94" ht="15.75" customHeight="1" x14ac:dyDescent="0.25"/>
    <row r="95" ht="15.75" customHeight="1" x14ac:dyDescent="0.25"/>
    <row r="96"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sheetData>
  <mergeCells count="1">
    <mergeCell ref="A36:I36"/>
  </mergeCells>
  <pageMargins left="0.70866141732283472" right="0.70866141732283472" top="0.74803149606299213" bottom="0.74803149606299213" header="0" footer="0"/>
  <pageSetup orientation="portrait"/>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9"/>
    <pageSetUpPr fitToPage="1"/>
  </sheetPr>
  <dimension ref="A1:S1000"/>
  <sheetViews>
    <sheetView showGridLines="0" zoomScale="50" zoomScaleNormal="50" workbookViewId="0">
      <selection activeCell="A7" sqref="A7:S7"/>
    </sheetView>
  </sheetViews>
  <sheetFormatPr baseColWidth="10" defaultColWidth="14.42578125" defaultRowHeight="15" customHeight="1" x14ac:dyDescent="0.25"/>
  <cols>
    <col min="1" max="1" width="34.7109375" style="107" customWidth="1"/>
    <col min="2" max="2" width="32.140625" style="107" customWidth="1"/>
    <col min="3" max="4" width="14.42578125" style="107" customWidth="1"/>
    <col min="5" max="5" width="17.140625" style="107" customWidth="1"/>
    <col min="6" max="6" width="14.42578125" style="107" customWidth="1"/>
    <col min="7" max="7" width="31.85546875" style="107" customWidth="1"/>
    <col min="8" max="10" width="25.85546875" style="107" customWidth="1"/>
    <col min="11" max="12" width="21.140625" style="107" customWidth="1"/>
    <col min="13" max="13" width="14.140625" style="107" customWidth="1"/>
    <col min="14" max="14" width="15.5703125" style="107" customWidth="1"/>
    <col min="15" max="15" width="15" style="107" customWidth="1"/>
    <col min="16" max="16" width="18.28515625" style="107" customWidth="1"/>
    <col min="17" max="17" width="22.5703125" style="107" customWidth="1"/>
    <col min="18" max="18" width="145.42578125" style="107" customWidth="1"/>
    <col min="19" max="19" width="113.7109375" style="107" customWidth="1"/>
    <col min="20" max="16384" width="14.42578125" style="107"/>
  </cols>
  <sheetData>
    <row r="1" spans="1:19" ht="15.75" customHeight="1" x14ac:dyDescent="0.25">
      <c r="A1" s="106"/>
      <c r="B1" s="106"/>
      <c r="C1" s="106"/>
      <c r="D1" s="106"/>
      <c r="E1" s="106"/>
      <c r="F1" s="106"/>
      <c r="G1" s="106"/>
      <c r="H1" s="106"/>
      <c r="I1" s="106"/>
      <c r="J1" s="106"/>
      <c r="K1" s="106"/>
      <c r="L1" s="106"/>
      <c r="M1" s="106"/>
      <c r="N1" s="106"/>
      <c r="O1" s="106"/>
      <c r="P1" s="106"/>
      <c r="Q1" s="106"/>
      <c r="R1" s="106"/>
      <c r="S1" s="106"/>
    </row>
    <row r="2" spans="1:19" ht="20.25" customHeight="1" x14ac:dyDescent="0.25">
      <c r="A2" s="147"/>
      <c r="B2" s="137"/>
      <c r="C2" s="138"/>
      <c r="D2" s="138"/>
      <c r="E2" s="138"/>
      <c r="F2" s="138"/>
      <c r="G2" s="138"/>
      <c r="H2" s="138"/>
      <c r="I2" s="138"/>
      <c r="J2" s="138"/>
      <c r="K2" s="138"/>
      <c r="L2" s="138"/>
      <c r="M2" s="138"/>
      <c r="N2" s="138"/>
      <c r="O2" s="138"/>
      <c r="P2" s="138"/>
      <c r="Q2" s="139"/>
      <c r="R2" s="108" t="s">
        <v>0</v>
      </c>
      <c r="S2" s="121"/>
    </row>
    <row r="3" spans="1:19" ht="25.5" customHeight="1" x14ac:dyDescent="0.25">
      <c r="A3" s="122"/>
      <c r="B3" s="140"/>
      <c r="C3" s="141"/>
      <c r="D3" s="141"/>
      <c r="E3" s="141"/>
      <c r="F3" s="141"/>
      <c r="G3" s="141"/>
      <c r="H3" s="141"/>
      <c r="I3" s="141"/>
      <c r="J3" s="141"/>
      <c r="K3" s="141"/>
      <c r="L3" s="141"/>
      <c r="M3" s="141"/>
      <c r="N3" s="141"/>
      <c r="O3" s="141"/>
      <c r="P3" s="141"/>
      <c r="Q3" s="142"/>
      <c r="R3" s="108" t="s">
        <v>1</v>
      </c>
      <c r="S3" s="122"/>
    </row>
    <row r="4" spans="1:19" ht="20.25" customHeight="1" x14ac:dyDescent="0.25">
      <c r="A4" s="123"/>
      <c r="B4" s="143"/>
      <c r="C4" s="144"/>
      <c r="D4" s="144"/>
      <c r="E4" s="144"/>
      <c r="F4" s="144"/>
      <c r="G4" s="144"/>
      <c r="H4" s="144"/>
      <c r="I4" s="144"/>
      <c r="J4" s="144"/>
      <c r="K4" s="144"/>
      <c r="L4" s="144"/>
      <c r="M4" s="144"/>
      <c r="N4" s="144"/>
      <c r="O4" s="144"/>
      <c r="P4" s="144"/>
      <c r="Q4" s="145"/>
      <c r="R4" s="108" t="s">
        <v>2</v>
      </c>
      <c r="S4" s="123"/>
    </row>
    <row r="5" spans="1:19" ht="15.75" customHeight="1" x14ac:dyDescent="0.25">
      <c r="A5" s="124"/>
      <c r="B5" s="125"/>
      <c r="C5" s="125"/>
      <c r="D5" s="125"/>
      <c r="E5" s="125"/>
      <c r="F5" s="125"/>
      <c r="G5" s="125"/>
      <c r="H5" s="125"/>
      <c r="I5" s="125"/>
      <c r="J5" s="125"/>
      <c r="K5" s="125"/>
      <c r="L5" s="125"/>
      <c r="M5" s="125"/>
      <c r="N5" s="125"/>
      <c r="O5" s="125"/>
      <c r="P5" s="125"/>
      <c r="Q5" s="125"/>
      <c r="R5" s="125"/>
      <c r="S5" s="126"/>
    </row>
    <row r="6" spans="1:19" ht="15.75" customHeight="1" x14ac:dyDescent="0.25">
      <c r="A6" s="109"/>
      <c r="B6" s="109"/>
      <c r="C6" s="109"/>
      <c r="D6" s="109"/>
      <c r="E6" s="109"/>
      <c r="F6" s="109"/>
      <c r="G6" s="109"/>
      <c r="H6" s="109"/>
      <c r="I6" s="109"/>
      <c r="J6" s="109"/>
      <c r="K6" s="109"/>
      <c r="L6" s="109"/>
      <c r="M6" s="109"/>
      <c r="N6" s="109"/>
      <c r="O6" s="109"/>
      <c r="P6" s="109"/>
      <c r="Q6" s="109"/>
      <c r="R6" s="106"/>
      <c r="S6" s="106"/>
    </row>
    <row r="7" spans="1:19" ht="48" customHeight="1" x14ac:dyDescent="0.25">
      <c r="A7" s="127" t="s">
        <v>3</v>
      </c>
      <c r="B7" s="128"/>
      <c r="C7" s="128"/>
      <c r="D7" s="128"/>
      <c r="E7" s="128"/>
      <c r="F7" s="128"/>
      <c r="G7" s="128"/>
      <c r="H7" s="128"/>
      <c r="I7" s="128"/>
      <c r="J7" s="128"/>
      <c r="K7" s="128"/>
      <c r="L7" s="128"/>
      <c r="M7" s="128"/>
      <c r="N7" s="128"/>
      <c r="O7" s="128"/>
      <c r="P7" s="128"/>
      <c r="Q7" s="128"/>
      <c r="R7" s="128"/>
      <c r="S7" s="129"/>
    </row>
    <row r="8" spans="1:19" ht="15.75" customHeight="1" x14ac:dyDescent="0.25">
      <c r="A8" s="109"/>
      <c r="B8" s="109"/>
      <c r="C8" s="109"/>
      <c r="D8" s="109"/>
      <c r="E8" s="109"/>
      <c r="F8" s="109"/>
      <c r="G8" s="109"/>
      <c r="H8" s="109"/>
      <c r="I8" s="109"/>
      <c r="J8" s="109"/>
      <c r="K8" s="109"/>
      <c r="L8" s="109"/>
      <c r="M8" s="109"/>
      <c r="N8" s="109"/>
      <c r="O8" s="109"/>
      <c r="P8" s="109"/>
      <c r="Q8" s="109"/>
      <c r="R8" s="106"/>
      <c r="S8" s="106"/>
    </row>
    <row r="9" spans="1:19" ht="48" customHeight="1" x14ac:dyDescent="0.25">
      <c r="A9" s="130" t="s">
        <v>4</v>
      </c>
      <c r="B9" s="131"/>
      <c r="C9" s="131"/>
      <c r="D9" s="131"/>
      <c r="E9" s="131"/>
      <c r="F9" s="131"/>
      <c r="G9" s="131"/>
      <c r="H9" s="131"/>
      <c r="I9" s="131"/>
      <c r="J9" s="131"/>
      <c r="K9" s="131"/>
      <c r="L9" s="131"/>
      <c r="M9" s="131"/>
      <c r="N9" s="131"/>
      <c r="O9" s="131"/>
      <c r="P9" s="131"/>
      <c r="Q9" s="132"/>
      <c r="R9" s="133" t="s">
        <v>5</v>
      </c>
      <c r="S9" s="133" t="s">
        <v>6</v>
      </c>
    </row>
    <row r="10" spans="1:19" ht="48" customHeight="1" x14ac:dyDescent="0.25">
      <c r="A10" s="133" t="s">
        <v>7</v>
      </c>
      <c r="B10" s="133" t="s">
        <v>8</v>
      </c>
      <c r="C10" s="133" t="s">
        <v>9</v>
      </c>
      <c r="D10" s="133" t="s">
        <v>10</v>
      </c>
      <c r="E10" s="133" t="s">
        <v>11</v>
      </c>
      <c r="F10" s="133" t="s">
        <v>12</v>
      </c>
      <c r="G10" s="130" t="s">
        <v>13</v>
      </c>
      <c r="H10" s="131"/>
      <c r="I10" s="131"/>
      <c r="J10" s="132"/>
      <c r="K10" s="133" t="s">
        <v>14</v>
      </c>
      <c r="L10" s="133" t="s">
        <v>15</v>
      </c>
      <c r="M10" s="133" t="s">
        <v>16</v>
      </c>
      <c r="N10" s="133" t="s">
        <v>17</v>
      </c>
      <c r="O10" s="133" t="s">
        <v>18</v>
      </c>
      <c r="P10" s="133" t="s">
        <v>19</v>
      </c>
      <c r="Q10" s="133" t="s">
        <v>20</v>
      </c>
      <c r="R10" s="134"/>
      <c r="S10" s="134"/>
    </row>
    <row r="11" spans="1:19" ht="49.5" customHeight="1" x14ac:dyDescent="0.25">
      <c r="A11" s="135"/>
      <c r="B11" s="135"/>
      <c r="C11" s="135"/>
      <c r="D11" s="135"/>
      <c r="E11" s="135"/>
      <c r="F11" s="136"/>
      <c r="G11" s="110" t="s">
        <v>21</v>
      </c>
      <c r="H11" s="110" t="s">
        <v>22</v>
      </c>
      <c r="I11" s="110" t="s">
        <v>23</v>
      </c>
      <c r="J11" s="110" t="s">
        <v>24</v>
      </c>
      <c r="K11" s="136"/>
      <c r="L11" s="136"/>
      <c r="M11" s="136"/>
      <c r="N11" s="136"/>
      <c r="O11" s="136"/>
      <c r="P11" s="136"/>
      <c r="Q11" s="136"/>
      <c r="R11" s="135"/>
      <c r="S11" s="135"/>
    </row>
    <row r="12" spans="1:19" ht="128.25" customHeight="1" x14ac:dyDescent="0.25">
      <c r="A12" s="146" t="s">
        <v>25</v>
      </c>
      <c r="B12" s="111" t="s">
        <v>26</v>
      </c>
      <c r="C12" s="111" t="s">
        <v>27</v>
      </c>
      <c r="D12" s="111" t="s">
        <v>28</v>
      </c>
      <c r="E12" s="111" t="s">
        <v>29</v>
      </c>
      <c r="F12" s="111">
        <v>0</v>
      </c>
      <c r="G12" s="111" t="s">
        <v>30</v>
      </c>
      <c r="H12" s="111" t="s">
        <v>30</v>
      </c>
      <c r="I12" s="111"/>
      <c r="J12" s="111"/>
      <c r="K12" s="111" t="s">
        <v>30</v>
      </c>
      <c r="L12" s="111" t="s">
        <v>30</v>
      </c>
      <c r="M12" s="111">
        <v>1</v>
      </c>
      <c r="N12" s="111">
        <v>2</v>
      </c>
      <c r="O12" s="111">
        <v>2</v>
      </c>
      <c r="P12" s="111">
        <v>5</v>
      </c>
      <c r="Q12" s="112">
        <f>IFERROR(IF(K12/P12&gt;100%,100%,K12/P12),0)</f>
        <v>0</v>
      </c>
      <c r="R12" s="95" t="s">
        <v>30</v>
      </c>
      <c r="S12" s="95" t="s">
        <v>165</v>
      </c>
    </row>
    <row r="13" spans="1:19" ht="282" customHeight="1" x14ac:dyDescent="0.25">
      <c r="A13" s="134"/>
      <c r="B13" s="111" t="s">
        <v>31</v>
      </c>
      <c r="C13" s="111" t="s">
        <v>27</v>
      </c>
      <c r="D13" s="111" t="s">
        <v>32</v>
      </c>
      <c r="E13" s="111" t="s">
        <v>29</v>
      </c>
      <c r="F13" s="111">
        <v>5</v>
      </c>
      <c r="G13" s="111">
        <v>0</v>
      </c>
      <c r="H13" s="105">
        <v>0</v>
      </c>
      <c r="I13" s="111"/>
      <c r="J13" s="111"/>
      <c r="K13" s="111">
        <f t="shared" ref="K13:K28" si="0">MAX(G13:J13)</f>
        <v>0</v>
      </c>
      <c r="L13" s="112">
        <f t="shared" ref="L13:L28" si="1">IFERROR(IF(K13/F13&gt;100%,100%,K13/F13),0)</f>
        <v>0</v>
      </c>
      <c r="M13" s="111">
        <v>39</v>
      </c>
      <c r="N13" s="111">
        <v>39</v>
      </c>
      <c r="O13" s="111">
        <v>39</v>
      </c>
      <c r="P13" s="111">
        <v>122</v>
      </c>
      <c r="Q13" s="112">
        <f t="shared" ref="Q13:Q26" si="2">IFERROR(IF(K13/P13&gt;100%,100%,K13/P13),0)</f>
        <v>0</v>
      </c>
      <c r="R13" s="95" t="s">
        <v>207</v>
      </c>
      <c r="S13" s="95" t="s">
        <v>234</v>
      </c>
    </row>
    <row r="14" spans="1:19" ht="296.25" customHeight="1" x14ac:dyDescent="0.25">
      <c r="A14" s="134"/>
      <c r="B14" s="111" t="s">
        <v>33</v>
      </c>
      <c r="C14" s="111" t="s">
        <v>27</v>
      </c>
      <c r="D14" s="111" t="s">
        <v>32</v>
      </c>
      <c r="E14" s="111" t="s">
        <v>29</v>
      </c>
      <c r="F14" s="112" t="s">
        <v>34</v>
      </c>
      <c r="G14" s="111" t="s">
        <v>30</v>
      </c>
      <c r="H14" s="105">
        <v>0</v>
      </c>
      <c r="I14" s="112"/>
      <c r="J14" s="112"/>
      <c r="K14" s="111">
        <f t="shared" si="0"/>
        <v>0</v>
      </c>
      <c r="L14" s="112">
        <f>IFERROR(IF(K14/F14&gt;100%,100%,K14/F14),0)</f>
        <v>0</v>
      </c>
      <c r="M14" s="105">
        <v>6</v>
      </c>
      <c r="N14" s="105">
        <v>8</v>
      </c>
      <c r="O14" s="105">
        <v>8</v>
      </c>
      <c r="P14" s="105">
        <v>26</v>
      </c>
      <c r="Q14" s="112">
        <f t="shared" si="2"/>
        <v>0</v>
      </c>
      <c r="R14" s="95" t="s">
        <v>210</v>
      </c>
      <c r="S14" s="95" t="s">
        <v>209</v>
      </c>
    </row>
    <row r="15" spans="1:19" ht="279" customHeight="1" x14ac:dyDescent="0.25">
      <c r="A15" s="134"/>
      <c r="B15" s="111" t="s">
        <v>35</v>
      </c>
      <c r="C15" s="111" t="s">
        <v>27</v>
      </c>
      <c r="D15" s="111" t="s">
        <v>32</v>
      </c>
      <c r="E15" s="111" t="s">
        <v>29</v>
      </c>
      <c r="F15" s="111">
        <v>5</v>
      </c>
      <c r="G15" s="111" t="s">
        <v>30</v>
      </c>
      <c r="H15" s="105">
        <v>0</v>
      </c>
      <c r="I15" s="111"/>
      <c r="J15" s="111"/>
      <c r="K15" s="111">
        <f t="shared" si="0"/>
        <v>0</v>
      </c>
      <c r="L15" s="112">
        <f t="shared" si="1"/>
        <v>0</v>
      </c>
      <c r="M15" s="111">
        <v>10</v>
      </c>
      <c r="N15" s="111">
        <v>15</v>
      </c>
      <c r="O15" s="111">
        <v>20</v>
      </c>
      <c r="P15" s="111">
        <v>50</v>
      </c>
      <c r="Q15" s="112">
        <f t="shared" si="2"/>
        <v>0</v>
      </c>
      <c r="R15" s="95" t="s">
        <v>225</v>
      </c>
      <c r="S15" s="95" t="s">
        <v>220</v>
      </c>
    </row>
    <row r="16" spans="1:19" ht="265.5" customHeight="1" x14ac:dyDescent="0.25">
      <c r="A16" s="134"/>
      <c r="B16" s="111" t="s">
        <v>36</v>
      </c>
      <c r="C16" s="111" t="s">
        <v>27</v>
      </c>
      <c r="D16" s="111" t="s">
        <v>32</v>
      </c>
      <c r="E16" s="111" t="s">
        <v>29</v>
      </c>
      <c r="F16" s="111">
        <v>4</v>
      </c>
      <c r="G16" s="111">
        <v>0</v>
      </c>
      <c r="H16" s="105">
        <v>0</v>
      </c>
      <c r="I16" s="111"/>
      <c r="J16" s="111"/>
      <c r="K16" s="111">
        <f t="shared" si="0"/>
        <v>0</v>
      </c>
      <c r="L16" s="112">
        <f t="shared" si="1"/>
        <v>0</v>
      </c>
      <c r="M16" s="111">
        <v>16</v>
      </c>
      <c r="N16" s="111">
        <v>16</v>
      </c>
      <c r="O16" s="111">
        <v>16</v>
      </c>
      <c r="P16" s="111">
        <v>52</v>
      </c>
      <c r="Q16" s="112">
        <f t="shared" si="2"/>
        <v>0</v>
      </c>
      <c r="R16" s="95" t="s">
        <v>176</v>
      </c>
      <c r="S16" s="95" t="s">
        <v>221</v>
      </c>
    </row>
    <row r="17" spans="1:19" ht="310.5" customHeight="1" x14ac:dyDescent="0.25">
      <c r="A17" s="134"/>
      <c r="B17" s="111" t="s">
        <v>37</v>
      </c>
      <c r="C17" s="111" t="s">
        <v>27</v>
      </c>
      <c r="D17" s="111" t="s">
        <v>32</v>
      </c>
      <c r="E17" s="111" t="s">
        <v>29</v>
      </c>
      <c r="F17" s="111">
        <v>5</v>
      </c>
      <c r="G17" s="111">
        <v>0</v>
      </c>
      <c r="H17" s="111">
        <v>0</v>
      </c>
      <c r="I17" s="111"/>
      <c r="J17" s="111"/>
      <c r="K17" s="111">
        <f t="shared" si="0"/>
        <v>0</v>
      </c>
      <c r="L17" s="112">
        <f t="shared" si="1"/>
        <v>0</v>
      </c>
      <c r="M17" s="111">
        <v>5</v>
      </c>
      <c r="N17" s="111">
        <v>10</v>
      </c>
      <c r="O17" s="111">
        <v>10</v>
      </c>
      <c r="P17" s="111">
        <v>30</v>
      </c>
      <c r="Q17" s="112">
        <f t="shared" si="2"/>
        <v>0</v>
      </c>
      <c r="R17" s="95" t="s">
        <v>228</v>
      </c>
      <c r="S17" s="95" t="s">
        <v>222</v>
      </c>
    </row>
    <row r="18" spans="1:19" ht="409.5" x14ac:dyDescent="0.25">
      <c r="A18" s="134"/>
      <c r="B18" s="111" t="s">
        <v>38</v>
      </c>
      <c r="C18" s="111" t="s">
        <v>27</v>
      </c>
      <c r="D18" s="111" t="s">
        <v>32</v>
      </c>
      <c r="E18" s="111" t="s">
        <v>29</v>
      </c>
      <c r="F18" s="111">
        <v>400</v>
      </c>
      <c r="G18" s="111" t="s">
        <v>30</v>
      </c>
      <c r="H18" s="116">
        <v>210</v>
      </c>
      <c r="I18" s="111"/>
      <c r="J18" s="111"/>
      <c r="K18" s="111">
        <f t="shared" si="0"/>
        <v>210</v>
      </c>
      <c r="L18" s="112">
        <f t="shared" si="1"/>
        <v>0.52500000000000002</v>
      </c>
      <c r="M18" s="111">
        <v>1950</v>
      </c>
      <c r="N18" s="111">
        <v>950</v>
      </c>
      <c r="O18" s="111">
        <v>800</v>
      </c>
      <c r="P18" s="111">
        <f>F18+M18+N18+O18</f>
        <v>4100</v>
      </c>
      <c r="Q18" s="112">
        <f>IFERROR(IF(K18/P18&gt;100%,100%,K18/P18),0)</f>
        <v>5.1219512195121948E-2</v>
      </c>
      <c r="R18" s="95" t="s">
        <v>203</v>
      </c>
      <c r="S18" s="95" t="s">
        <v>219</v>
      </c>
    </row>
    <row r="19" spans="1:19" ht="180.75" customHeight="1" x14ac:dyDescent="0.25">
      <c r="A19" s="134"/>
      <c r="B19" s="111" t="s">
        <v>39</v>
      </c>
      <c r="C19" s="111" t="s">
        <v>27</v>
      </c>
      <c r="D19" s="111" t="s">
        <v>32</v>
      </c>
      <c r="E19" s="111" t="s">
        <v>29</v>
      </c>
      <c r="F19" s="111">
        <v>1642</v>
      </c>
      <c r="G19" s="111" t="s">
        <v>30</v>
      </c>
      <c r="H19" s="116">
        <v>1645</v>
      </c>
      <c r="I19" s="111"/>
      <c r="J19" s="111"/>
      <c r="K19" s="111">
        <f t="shared" si="0"/>
        <v>1645</v>
      </c>
      <c r="L19" s="112">
        <f t="shared" si="1"/>
        <v>1</v>
      </c>
      <c r="M19" s="111">
        <v>850</v>
      </c>
      <c r="N19" s="111">
        <v>850</v>
      </c>
      <c r="O19" s="111">
        <v>0</v>
      </c>
      <c r="P19" s="116">
        <f>F19+M19+N19+O19</f>
        <v>3342</v>
      </c>
      <c r="Q19" s="112">
        <f t="shared" si="2"/>
        <v>0.49222022740873728</v>
      </c>
      <c r="R19" s="95" t="s">
        <v>204</v>
      </c>
      <c r="S19" s="95" t="s">
        <v>218</v>
      </c>
    </row>
    <row r="20" spans="1:19" ht="409.5" customHeight="1" x14ac:dyDescent="0.25">
      <c r="A20" s="135"/>
      <c r="B20" s="111" t="s">
        <v>40</v>
      </c>
      <c r="C20" s="111" t="s">
        <v>27</v>
      </c>
      <c r="D20" s="111" t="s">
        <v>32</v>
      </c>
      <c r="E20" s="111" t="s">
        <v>29</v>
      </c>
      <c r="F20" s="111">
        <v>250</v>
      </c>
      <c r="G20" s="111" t="s">
        <v>30</v>
      </c>
      <c r="H20" s="105">
        <v>0</v>
      </c>
      <c r="I20" s="112"/>
      <c r="J20" s="112"/>
      <c r="K20" s="111">
        <f t="shared" si="0"/>
        <v>0</v>
      </c>
      <c r="L20" s="112">
        <f t="shared" si="1"/>
        <v>0</v>
      </c>
      <c r="M20" s="111">
        <v>500</v>
      </c>
      <c r="N20" s="111">
        <v>500</v>
      </c>
      <c r="O20" s="111">
        <v>500</v>
      </c>
      <c r="P20" s="116">
        <f>F20+M20+N20+O20</f>
        <v>1750</v>
      </c>
      <c r="Q20" s="112">
        <f t="shared" si="2"/>
        <v>0</v>
      </c>
      <c r="R20" s="95" t="s">
        <v>173</v>
      </c>
      <c r="S20" s="95" t="s">
        <v>196</v>
      </c>
    </row>
    <row r="21" spans="1:19" ht="408.75" customHeight="1" x14ac:dyDescent="0.25">
      <c r="A21" s="146" t="s">
        <v>41</v>
      </c>
      <c r="B21" s="111" t="s">
        <v>42</v>
      </c>
      <c r="C21" s="111" t="s">
        <v>43</v>
      </c>
      <c r="D21" s="111" t="s">
        <v>32</v>
      </c>
      <c r="E21" s="111" t="s">
        <v>44</v>
      </c>
      <c r="F21" s="112">
        <v>1</v>
      </c>
      <c r="G21" s="112" t="s">
        <v>45</v>
      </c>
      <c r="H21" s="112">
        <v>0</v>
      </c>
      <c r="I21" s="112"/>
      <c r="J21" s="112"/>
      <c r="K21" s="112">
        <f t="shared" si="0"/>
        <v>0</v>
      </c>
      <c r="L21" s="112">
        <f t="shared" si="1"/>
        <v>0</v>
      </c>
      <c r="M21" s="112">
        <v>1</v>
      </c>
      <c r="N21" s="112">
        <v>1</v>
      </c>
      <c r="O21" s="112">
        <v>1</v>
      </c>
      <c r="P21" s="112">
        <v>1</v>
      </c>
      <c r="Q21" s="112">
        <f t="shared" si="2"/>
        <v>0</v>
      </c>
      <c r="R21" s="95" t="s">
        <v>166</v>
      </c>
      <c r="S21" s="95" t="s">
        <v>180</v>
      </c>
    </row>
    <row r="22" spans="1:19" ht="408.75" customHeight="1" x14ac:dyDescent="0.25">
      <c r="A22" s="135"/>
      <c r="B22" s="111" t="s">
        <v>46</v>
      </c>
      <c r="C22" s="111" t="s">
        <v>43</v>
      </c>
      <c r="D22" s="111" t="s">
        <v>32</v>
      </c>
      <c r="E22" s="111" t="s">
        <v>44</v>
      </c>
      <c r="F22" s="112">
        <v>1</v>
      </c>
      <c r="G22" s="112">
        <v>0.25</v>
      </c>
      <c r="H22" s="112">
        <v>0.35</v>
      </c>
      <c r="I22" s="111"/>
      <c r="J22" s="111"/>
      <c r="K22" s="112">
        <f t="shared" si="0"/>
        <v>0.35</v>
      </c>
      <c r="L22" s="112">
        <f t="shared" si="1"/>
        <v>0.35</v>
      </c>
      <c r="M22" s="112">
        <v>1</v>
      </c>
      <c r="N22" s="112">
        <v>1</v>
      </c>
      <c r="O22" s="112">
        <v>1</v>
      </c>
      <c r="P22" s="112">
        <v>1</v>
      </c>
      <c r="Q22" s="112">
        <f t="shared" si="2"/>
        <v>0.35</v>
      </c>
      <c r="R22" s="95" t="s">
        <v>167</v>
      </c>
      <c r="S22" s="95" t="s">
        <v>181</v>
      </c>
    </row>
    <row r="23" spans="1:19" ht="409.5" customHeight="1" x14ac:dyDescent="0.25">
      <c r="A23" s="146" t="s">
        <v>48</v>
      </c>
      <c r="B23" s="111" t="s">
        <v>49</v>
      </c>
      <c r="C23" s="111" t="s">
        <v>27</v>
      </c>
      <c r="D23" s="111" t="s">
        <v>32</v>
      </c>
      <c r="E23" s="111" t="s">
        <v>29</v>
      </c>
      <c r="F23" s="111">
        <v>75</v>
      </c>
      <c r="G23" s="111" t="s">
        <v>30</v>
      </c>
      <c r="H23" s="105">
        <v>0</v>
      </c>
      <c r="I23" s="113"/>
      <c r="J23" s="113"/>
      <c r="K23" s="111">
        <f t="shared" si="0"/>
        <v>0</v>
      </c>
      <c r="L23" s="112">
        <f t="shared" si="1"/>
        <v>0</v>
      </c>
      <c r="M23" s="111">
        <v>80</v>
      </c>
      <c r="N23" s="111">
        <v>83</v>
      </c>
      <c r="O23" s="111">
        <v>85</v>
      </c>
      <c r="P23" s="111">
        <v>323</v>
      </c>
      <c r="Q23" s="112">
        <f t="shared" si="2"/>
        <v>0</v>
      </c>
      <c r="R23" s="95" t="s">
        <v>213</v>
      </c>
      <c r="S23" s="95" t="s">
        <v>209</v>
      </c>
    </row>
    <row r="24" spans="1:19" ht="238.5" customHeight="1" x14ac:dyDescent="0.25">
      <c r="A24" s="134"/>
      <c r="B24" s="111" t="s">
        <v>191</v>
      </c>
      <c r="C24" s="111" t="s">
        <v>43</v>
      </c>
      <c r="D24" s="111" t="s">
        <v>28</v>
      </c>
      <c r="E24" s="111" t="s">
        <v>29</v>
      </c>
      <c r="F24" s="112">
        <v>0.15</v>
      </c>
      <c r="G24" s="111" t="s">
        <v>30</v>
      </c>
      <c r="H24" s="112">
        <v>0</v>
      </c>
      <c r="I24" s="111"/>
      <c r="J24" s="111"/>
      <c r="K24" s="111">
        <f t="shared" si="0"/>
        <v>0</v>
      </c>
      <c r="L24" s="112">
        <f t="shared" si="1"/>
        <v>0</v>
      </c>
      <c r="M24" s="114">
        <v>0.3</v>
      </c>
      <c r="N24" s="117">
        <v>0.6</v>
      </c>
      <c r="O24" s="117">
        <v>1</v>
      </c>
      <c r="P24" s="117">
        <v>1</v>
      </c>
      <c r="Q24" s="112">
        <f t="shared" si="2"/>
        <v>0</v>
      </c>
      <c r="R24" s="95" t="s">
        <v>211</v>
      </c>
      <c r="S24" s="95" t="s">
        <v>209</v>
      </c>
    </row>
    <row r="25" spans="1:19" ht="409.5" customHeight="1" x14ac:dyDescent="0.25">
      <c r="A25" s="134"/>
      <c r="B25" s="111" t="s">
        <v>50</v>
      </c>
      <c r="C25" s="111" t="s">
        <v>27</v>
      </c>
      <c r="D25" s="111" t="s">
        <v>32</v>
      </c>
      <c r="E25" s="111" t="s">
        <v>29</v>
      </c>
      <c r="F25" s="111">
        <v>12</v>
      </c>
      <c r="G25" s="111" t="s">
        <v>45</v>
      </c>
      <c r="H25" s="105">
        <v>0</v>
      </c>
      <c r="I25" s="111"/>
      <c r="J25" s="111"/>
      <c r="K25" s="111">
        <f t="shared" si="0"/>
        <v>0</v>
      </c>
      <c r="L25" s="112">
        <f t="shared" si="1"/>
        <v>0</v>
      </c>
      <c r="M25" s="111">
        <v>12</v>
      </c>
      <c r="N25" s="111">
        <v>12</v>
      </c>
      <c r="O25" s="111">
        <v>12</v>
      </c>
      <c r="P25" s="111">
        <v>48</v>
      </c>
      <c r="Q25" s="112">
        <f t="shared" si="2"/>
        <v>0</v>
      </c>
      <c r="R25" s="95" t="s">
        <v>233</v>
      </c>
      <c r="S25" s="95" t="s">
        <v>222</v>
      </c>
    </row>
    <row r="26" spans="1:19" ht="230.25" customHeight="1" x14ac:dyDescent="0.25">
      <c r="A26" s="135"/>
      <c r="B26" s="111" t="s">
        <v>51</v>
      </c>
      <c r="C26" s="111" t="s">
        <v>43</v>
      </c>
      <c r="D26" s="111" t="s">
        <v>32</v>
      </c>
      <c r="E26" s="111" t="s">
        <v>29</v>
      </c>
      <c r="F26" s="112">
        <v>0.2</v>
      </c>
      <c r="G26" s="111" t="s">
        <v>30</v>
      </c>
      <c r="H26" s="112">
        <v>0</v>
      </c>
      <c r="I26" s="111"/>
      <c r="J26" s="111"/>
      <c r="K26" s="111">
        <f t="shared" si="0"/>
        <v>0</v>
      </c>
      <c r="L26" s="112">
        <f t="shared" si="1"/>
        <v>0</v>
      </c>
      <c r="M26" s="112">
        <v>0.6</v>
      </c>
      <c r="N26" s="112">
        <v>0.8</v>
      </c>
      <c r="O26" s="112">
        <v>1</v>
      </c>
      <c r="P26" s="112">
        <v>1</v>
      </c>
      <c r="Q26" s="112">
        <f t="shared" si="2"/>
        <v>0</v>
      </c>
      <c r="R26" s="95" t="s">
        <v>212</v>
      </c>
      <c r="S26" s="95" t="s">
        <v>209</v>
      </c>
    </row>
    <row r="27" spans="1:19" ht="72" customHeight="1" x14ac:dyDescent="0.25">
      <c r="A27" s="146" t="s">
        <v>52</v>
      </c>
      <c r="B27" s="111" t="s">
        <v>53</v>
      </c>
      <c r="C27" s="111" t="s">
        <v>43</v>
      </c>
      <c r="D27" s="111" t="s">
        <v>28</v>
      </c>
      <c r="E27" s="111" t="s">
        <v>44</v>
      </c>
      <c r="F27" s="113">
        <v>3.3999999999999998E-3</v>
      </c>
      <c r="G27" s="111" t="s">
        <v>45</v>
      </c>
      <c r="H27" s="113" t="s">
        <v>30</v>
      </c>
      <c r="I27" s="111"/>
      <c r="J27" s="111"/>
      <c r="K27" s="111">
        <f t="shared" si="0"/>
        <v>0</v>
      </c>
      <c r="L27" s="112">
        <f t="shared" si="1"/>
        <v>0</v>
      </c>
      <c r="M27" s="113">
        <v>3.8999999999999998E-3</v>
      </c>
      <c r="N27" s="113">
        <v>4.4999999999999997E-3</v>
      </c>
      <c r="O27" s="113">
        <v>5.0000000000000001E-3</v>
      </c>
      <c r="P27" s="113">
        <v>5.0000000000000001E-3</v>
      </c>
      <c r="Q27" s="112" t="s">
        <v>30</v>
      </c>
      <c r="R27" s="95" t="s">
        <v>30</v>
      </c>
      <c r="S27" s="95" t="s">
        <v>169</v>
      </c>
    </row>
    <row r="28" spans="1:19" ht="348" customHeight="1" x14ac:dyDescent="0.25">
      <c r="A28" s="135"/>
      <c r="B28" s="111" t="s">
        <v>54</v>
      </c>
      <c r="C28" s="111" t="s">
        <v>27</v>
      </c>
      <c r="D28" s="111" t="s">
        <v>28</v>
      </c>
      <c r="E28" s="111" t="s">
        <v>29</v>
      </c>
      <c r="F28" s="114">
        <v>107000</v>
      </c>
      <c r="G28" s="111">
        <v>0</v>
      </c>
      <c r="H28" s="116">
        <v>5700</v>
      </c>
      <c r="I28" s="111"/>
      <c r="J28" s="111"/>
      <c r="K28" s="111">
        <f t="shared" si="0"/>
        <v>5700</v>
      </c>
      <c r="L28" s="112">
        <f t="shared" si="1"/>
        <v>5.3271028037383178E-2</v>
      </c>
      <c r="M28" s="114">
        <v>125000</v>
      </c>
      <c r="N28" s="114">
        <v>143000</v>
      </c>
      <c r="O28" s="114">
        <v>161000</v>
      </c>
      <c r="P28" s="114">
        <v>536000</v>
      </c>
      <c r="Q28" s="112">
        <f>IFERROR(IF(K28/P28&gt;100%,100%,K28/P28),0)</f>
        <v>1.0634328358208956E-2</v>
      </c>
      <c r="R28" s="95" t="s">
        <v>214</v>
      </c>
      <c r="S28" s="95" t="s">
        <v>215</v>
      </c>
    </row>
    <row r="29" spans="1:19" ht="203.25" customHeight="1" x14ac:dyDescent="0.25">
      <c r="A29" s="146" t="s">
        <v>55</v>
      </c>
      <c r="B29" s="111" t="s">
        <v>56</v>
      </c>
      <c r="C29" s="111" t="s">
        <v>27</v>
      </c>
      <c r="D29" s="111" t="s">
        <v>28</v>
      </c>
      <c r="E29" s="111" t="s">
        <v>44</v>
      </c>
      <c r="F29" s="111" t="s">
        <v>57</v>
      </c>
      <c r="G29" s="111" t="s">
        <v>47</v>
      </c>
      <c r="H29" s="105" t="s">
        <v>30</v>
      </c>
      <c r="I29" s="111"/>
      <c r="J29" s="111"/>
      <c r="K29" s="111" t="s">
        <v>30</v>
      </c>
      <c r="L29" s="111" t="s">
        <v>30</v>
      </c>
      <c r="M29" s="111" t="s">
        <v>57</v>
      </c>
      <c r="N29" s="111" t="s">
        <v>58</v>
      </c>
      <c r="O29" s="111" t="s">
        <v>59</v>
      </c>
      <c r="P29" s="111" t="s">
        <v>60</v>
      </c>
      <c r="Q29" s="112" t="s">
        <v>30</v>
      </c>
      <c r="R29" s="95" t="s">
        <v>30</v>
      </c>
      <c r="S29" s="95" t="s">
        <v>189</v>
      </c>
    </row>
    <row r="30" spans="1:19" ht="409.5" customHeight="1" x14ac:dyDescent="0.25">
      <c r="A30" s="135"/>
      <c r="B30" s="111" t="s">
        <v>61</v>
      </c>
      <c r="C30" s="111" t="s">
        <v>43</v>
      </c>
      <c r="D30" s="111" t="s">
        <v>28</v>
      </c>
      <c r="E30" s="111" t="s">
        <v>29</v>
      </c>
      <c r="F30" s="112">
        <v>1</v>
      </c>
      <c r="G30" s="111" t="s">
        <v>30</v>
      </c>
      <c r="H30" s="112">
        <v>0.71</v>
      </c>
      <c r="I30" s="111"/>
      <c r="J30" s="111"/>
      <c r="K30" s="111">
        <f>MAX(G30:J30)</f>
        <v>0.71</v>
      </c>
      <c r="L30" s="112">
        <f>IFERROR(IF(K30/F30&gt;100%,100%,K30/F30),0)</f>
        <v>0.71</v>
      </c>
      <c r="M30" s="115">
        <v>1</v>
      </c>
      <c r="N30" s="115">
        <v>1</v>
      </c>
      <c r="O30" s="115">
        <v>1</v>
      </c>
      <c r="P30" s="115">
        <v>1</v>
      </c>
      <c r="Q30" s="112">
        <f>IFERROR(IF(K30/P30&gt;100%,100%,K30/P30),0)</f>
        <v>0.71</v>
      </c>
      <c r="R30" s="95" t="s">
        <v>232</v>
      </c>
      <c r="S30" s="95" t="s">
        <v>209</v>
      </c>
    </row>
    <row r="31" spans="1:19" ht="15.75" customHeight="1" x14ac:dyDescent="0.25"/>
    <row r="32" spans="1:19" ht="15.75" customHeight="1" x14ac:dyDescent="0.25"/>
    <row r="33" ht="15.75" customHeight="1" x14ac:dyDescent="0.25"/>
    <row r="34" ht="15.75" customHeight="1" x14ac:dyDescent="0.25"/>
    <row r="35" ht="15.75" customHeight="1" x14ac:dyDescent="0.25"/>
    <row r="36" ht="15.75" customHeight="1" x14ac:dyDescent="0.25"/>
    <row r="37" ht="15.75" customHeight="1" x14ac:dyDescent="0.25"/>
    <row r="38" ht="15.75" customHeight="1" x14ac:dyDescent="0.25"/>
    <row r="39" ht="15.75" customHeight="1" x14ac:dyDescent="0.25"/>
    <row r="40" ht="15.75" customHeight="1" x14ac:dyDescent="0.25"/>
    <row r="41" ht="15.75" customHeight="1" x14ac:dyDescent="0.25"/>
    <row r="42" ht="15.75" customHeight="1" x14ac:dyDescent="0.25"/>
    <row r="43" ht="15.75" customHeight="1" x14ac:dyDescent="0.25"/>
    <row r="44" ht="15.75" customHeight="1" x14ac:dyDescent="0.25"/>
    <row r="45" ht="15.75" customHeight="1" x14ac:dyDescent="0.25"/>
    <row r="46" ht="15.75" customHeight="1" x14ac:dyDescent="0.25"/>
    <row r="47" ht="15.75" customHeight="1" x14ac:dyDescent="0.25"/>
    <row r="48" ht="15.75" customHeight="1" x14ac:dyDescent="0.25"/>
    <row r="49" ht="15.75" customHeight="1" x14ac:dyDescent="0.25"/>
    <row r="50" ht="15.75" customHeight="1" x14ac:dyDescent="0.25"/>
    <row r="51" ht="15.75" customHeight="1" x14ac:dyDescent="0.25"/>
    <row r="52" ht="15.75" customHeight="1" x14ac:dyDescent="0.25"/>
    <row r="53" ht="15.75" customHeight="1" x14ac:dyDescent="0.25"/>
    <row r="54" ht="15.75" customHeight="1" x14ac:dyDescent="0.25"/>
    <row r="55" ht="15.75" customHeight="1" x14ac:dyDescent="0.25"/>
    <row r="56" ht="15.75" customHeight="1" x14ac:dyDescent="0.25"/>
    <row r="57" ht="15.75" customHeight="1" x14ac:dyDescent="0.25"/>
    <row r="58" ht="15.75" customHeight="1" x14ac:dyDescent="0.25"/>
    <row r="59" ht="15.75" customHeight="1" x14ac:dyDescent="0.25"/>
    <row r="60" ht="15.75" customHeight="1" x14ac:dyDescent="0.25"/>
    <row r="61" ht="15.75" customHeight="1" x14ac:dyDescent="0.25"/>
    <row r="62" ht="15.75" customHeight="1" x14ac:dyDescent="0.25"/>
    <row r="63" ht="15.75" customHeight="1" x14ac:dyDescent="0.25"/>
    <row r="64" ht="15.75" customHeight="1" x14ac:dyDescent="0.25"/>
    <row r="65" ht="15.75" customHeight="1" x14ac:dyDescent="0.25"/>
    <row r="66" ht="15.75" customHeight="1" x14ac:dyDescent="0.25"/>
    <row r="67" ht="15.75" customHeight="1" x14ac:dyDescent="0.25"/>
    <row r="68" ht="15.75" customHeight="1" x14ac:dyDescent="0.25"/>
    <row r="69" ht="15.75" customHeight="1" x14ac:dyDescent="0.25"/>
    <row r="70" ht="15.75" customHeight="1" x14ac:dyDescent="0.25"/>
    <row r="71" ht="15.75" customHeight="1" x14ac:dyDescent="0.25"/>
    <row r="72" ht="15.75" customHeight="1" x14ac:dyDescent="0.25"/>
    <row r="73" ht="15.75" customHeight="1" x14ac:dyDescent="0.25"/>
    <row r="74" ht="15.75" customHeight="1" x14ac:dyDescent="0.25"/>
    <row r="75" ht="15.75" customHeight="1" x14ac:dyDescent="0.25"/>
    <row r="76" ht="15.75" customHeight="1" x14ac:dyDescent="0.25"/>
    <row r="77" ht="15.75" customHeight="1" x14ac:dyDescent="0.25"/>
    <row r="78" ht="15.75" customHeight="1" x14ac:dyDescent="0.25"/>
    <row r="79" ht="15.75" customHeight="1" x14ac:dyDescent="0.25"/>
    <row r="80"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row r="89" ht="15.75" customHeight="1" x14ac:dyDescent="0.25"/>
    <row r="90" ht="15.75" customHeight="1" x14ac:dyDescent="0.25"/>
    <row r="91" ht="15.75" customHeight="1" x14ac:dyDescent="0.25"/>
    <row r="92" ht="15.75" customHeight="1" x14ac:dyDescent="0.25"/>
    <row r="93" ht="15.75" customHeight="1" x14ac:dyDescent="0.25"/>
    <row r="94" ht="15.75" customHeight="1" x14ac:dyDescent="0.25"/>
    <row r="95" ht="15.75" customHeight="1" x14ac:dyDescent="0.25"/>
    <row r="96"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sheetData>
  <mergeCells count="27">
    <mergeCell ref="A2:A4"/>
    <mergeCell ref="A10:A11"/>
    <mergeCell ref="A12:A20"/>
    <mergeCell ref="A21:A22"/>
    <mergeCell ref="A23:A26"/>
    <mergeCell ref="L10:L11"/>
    <mergeCell ref="A27:A28"/>
    <mergeCell ref="A29:A30"/>
    <mergeCell ref="B10:B11"/>
    <mergeCell ref="C10:C11"/>
    <mergeCell ref="D10:D11"/>
    <mergeCell ref="S2:S4"/>
    <mergeCell ref="A5:S5"/>
    <mergeCell ref="A7:S7"/>
    <mergeCell ref="A9:Q9"/>
    <mergeCell ref="R9:R11"/>
    <mergeCell ref="S9:S11"/>
    <mergeCell ref="Q10:Q11"/>
    <mergeCell ref="M10:M11"/>
    <mergeCell ref="N10:N11"/>
    <mergeCell ref="O10:O11"/>
    <mergeCell ref="P10:P11"/>
    <mergeCell ref="B2:Q4"/>
    <mergeCell ref="E10:E11"/>
    <mergeCell ref="F10:F11"/>
    <mergeCell ref="G10:J10"/>
    <mergeCell ref="K10:K11"/>
  </mergeCells>
  <printOptions horizontalCentered="1" verticalCentered="1"/>
  <pageMargins left="0.23622047244094491" right="0.23622047244094491" top="0.74803149606299213" bottom="0.74803149606299213" header="0" footer="0"/>
  <pageSetup fitToHeight="0" orientation="landscape"/>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9"/>
    <pageSetUpPr fitToPage="1"/>
  </sheetPr>
  <dimension ref="A1:Z1001"/>
  <sheetViews>
    <sheetView showGridLines="0" zoomScale="64" zoomScaleNormal="64" workbookViewId="0">
      <selection sqref="A1:P4"/>
    </sheetView>
  </sheetViews>
  <sheetFormatPr baseColWidth="10" defaultColWidth="14.42578125" defaultRowHeight="15" customHeight="1" x14ac:dyDescent="0.25"/>
  <cols>
    <col min="1" max="1" width="43.28515625" customWidth="1"/>
    <col min="2" max="2" width="47.85546875" customWidth="1"/>
    <col min="3" max="3" width="56.42578125" customWidth="1"/>
    <col min="4" max="4" width="237.5703125" customWidth="1"/>
    <col min="5" max="5" width="59.42578125" customWidth="1"/>
    <col min="6" max="6" width="25.42578125" customWidth="1"/>
    <col min="7" max="7" width="13.28515625" customWidth="1"/>
    <col min="8" max="8" width="16.140625" customWidth="1"/>
    <col min="9" max="9" width="13.42578125" customWidth="1"/>
    <col min="10" max="10" width="19.42578125" customWidth="1"/>
    <col min="11" max="11" width="13.140625" customWidth="1"/>
    <col min="12" max="12" width="15.42578125" customWidth="1"/>
    <col min="13" max="13" width="14.42578125" customWidth="1"/>
    <col min="14" max="14" width="16.42578125" customWidth="1"/>
    <col min="15" max="16" width="23.28515625" customWidth="1"/>
    <col min="17" max="17" width="167.28515625" customWidth="1"/>
    <col min="18" max="18" width="81.7109375" customWidth="1"/>
    <col min="19" max="19" width="34.140625" customWidth="1"/>
  </cols>
  <sheetData>
    <row r="1" spans="1:26" ht="15.75" customHeight="1" x14ac:dyDescent="0.25">
      <c r="A1" s="225"/>
      <c r="B1" s="138"/>
      <c r="C1" s="138"/>
      <c r="D1" s="138"/>
      <c r="E1" s="138"/>
      <c r="F1" s="138"/>
      <c r="G1" s="138"/>
      <c r="H1" s="138"/>
      <c r="I1" s="138"/>
      <c r="J1" s="138"/>
      <c r="K1" s="138"/>
      <c r="L1" s="138"/>
      <c r="M1" s="138"/>
      <c r="N1" s="138"/>
      <c r="O1" s="138"/>
      <c r="P1" s="139"/>
      <c r="Q1" s="18"/>
      <c r="R1" s="18"/>
      <c r="S1" s="18"/>
    </row>
    <row r="2" spans="1:26" ht="48" customHeight="1" x14ac:dyDescent="0.25">
      <c r="A2" s="140"/>
      <c r="B2" s="119"/>
      <c r="C2" s="119"/>
      <c r="D2" s="119"/>
      <c r="E2" s="119"/>
      <c r="F2" s="119"/>
      <c r="G2" s="119"/>
      <c r="H2" s="119"/>
      <c r="I2" s="119"/>
      <c r="J2" s="119"/>
      <c r="K2" s="119"/>
      <c r="L2" s="119"/>
      <c r="M2" s="119"/>
      <c r="N2" s="119"/>
      <c r="O2" s="119"/>
      <c r="P2" s="142"/>
      <c r="Q2" s="19" t="s">
        <v>0</v>
      </c>
      <c r="R2" s="226"/>
      <c r="S2" s="139"/>
    </row>
    <row r="3" spans="1:26" ht="25.5" customHeight="1" x14ac:dyDescent="0.25">
      <c r="A3" s="140"/>
      <c r="B3" s="119"/>
      <c r="C3" s="119"/>
      <c r="D3" s="119"/>
      <c r="E3" s="119"/>
      <c r="F3" s="119"/>
      <c r="G3" s="119"/>
      <c r="H3" s="119"/>
      <c r="I3" s="119"/>
      <c r="J3" s="119"/>
      <c r="K3" s="119"/>
      <c r="L3" s="119"/>
      <c r="M3" s="119"/>
      <c r="N3" s="119"/>
      <c r="O3" s="119"/>
      <c r="P3" s="142"/>
      <c r="Q3" s="19" t="s">
        <v>1</v>
      </c>
      <c r="R3" s="140"/>
      <c r="S3" s="142"/>
    </row>
    <row r="4" spans="1:26" ht="20.25" customHeight="1" x14ac:dyDescent="0.25">
      <c r="A4" s="143"/>
      <c r="B4" s="144"/>
      <c r="C4" s="144"/>
      <c r="D4" s="144"/>
      <c r="E4" s="144"/>
      <c r="F4" s="144"/>
      <c r="G4" s="144"/>
      <c r="H4" s="144"/>
      <c r="I4" s="144"/>
      <c r="J4" s="144"/>
      <c r="K4" s="144"/>
      <c r="L4" s="144"/>
      <c r="M4" s="144"/>
      <c r="N4" s="144"/>
      <c r="O4" s="144"/>
      <c r="P4" s="145"/>
      <c r="Q4" s="19" t="s">
        <v>2</v>
      </c>
      <c r="R4" s="143"/>
      <c r="S4" s="145"/>
    </row>
    <row r="5" spans="1:26" ht="15.75" customHeight="1" x14ac:dyDescent="0.25">
      <c r="A5" s="20"/>
      <c r="B5" s="20"/>
      <c r="C5" s="21"/>
      <c r="D5" s="20"/>
      <c r="E5" s="20"/>
      <c r="F5" s="20"/>
      <c r="G5" s="18"/>
      <c r="H5" s="18"/>
      <c r="I5" s="18"/>
      <c r="J5" s="18"/>
      <c r="K5" s="18"/>
      <c r="L5" s="18"/>
      <c r="M5" s="18"/>
      <c r="N5" s="18"/>
      <c r="O5" s="18"/>
      <c r="P5" s="18"/>
      <c r="Q5" s="18"/>
      <c r="R5" s="18"/>
      <c r="S5" s="20"/>
    </row>
    <row r="6" spans="1:26" ht="43.5" customHeight="1" x14ac:dyDescent="0.25">
      <c r="A6" s="227" t="s">
        <v>62</v>
      </c>
      <c r="B6" s="128"/>
      <c r="C6" s="128"/>
      <c r="D6" s="128"/>
      <c r="E6" s="128"/>
      <c r="F6" s="128"/>
      <c r="G6" s="128"/>
      <c r="H6" s="128"/>
      <c r="I6" s="128"/>
      <c r="J6" s="128"/>
      <c r="K6" s="128"/>
      <c r="L6" s="128"/>
      <c r="M6" s="128"/>
      <c r="N6" s="128"/>
      <c r="O6" s="128"/>
      <c r="P6" s="128"/>
      <c r="Q6" s="128"/>
      <c r="R6" s="128"/>
      <c r="S6" s="129"/>
      <c r="T6" s="10"/>
      <c r="U6" s="10"/>
      <c r="V6" s="10"/>
      <c r="W6" s="10"/>
      <c r="X6" s="10"/>
      <c r="Y6" s="10"/>
      <c r="Z6" s="10"/>
    </row>
    <row r="7" spans="1:26" ht="43.5" customHeight="1" x14ac:dyDescent="0.25">
      <c r="A7" s="22"/>
      <c r="B7" s="22"/>
      <c r="C7" s="22"/>
      <c r="D7" s="22"/>
      <c r="E7" s="22"/>
      <c r="F7" s="22"/>
      <c r="G7" s="22"/>
      <c r="H7" s="22"/>
      <c r="I7" s="22"/>
      <c r="J7" s="22"/>
      <c r="K7" s="22"/>
      <c r="L7" s="22"/>
      <c r="M7" s="22"/>
      <c r="N7" s="22"/>
      <c r="O7" s="22"/>
      <c r="P7" s="22"/>
      <c r="Q7" s="22"/>
      <c r="R7" s="22"/>
      <c r="S7" s="22"/>
      <c r="T7" s="10"/>
      <c r="U7" s="10"/>
      <c r="V7" s="10"/>
      <c r="W7" s="10"/>
      <c r="X7" s="10"/>
      <c r="Y7" s="10"/>
      <c r="Z7" s="10"/>
    </row>
    <row r="8" spans="1:26" ht="16.5" customHeight="1" x14ac:dyDescent="0.25">
      <c r="A8" s="18"/>
      <c r="B8" s="228" t="s">
        <v>63</v>
      </c>
      <c r="C8" s="128"/>
      <c r="D8" s="128"/>
      <c r="E8" s="128"/>
      <c r="F8" s="128"/>
      <c r="G8" s="128"/>
      <c r="H8" s="128"/>
      <c r="I8" s="128"/>
      <c r="J8" s="128"/>
      <c r="K8" s="128"/>
      <c r="L8" s="128"/>
      <c r="M8" s="128"/>
      <c r="N8" s="128"/>
      <c r="O8" s="128"/>
      <c r="P8" s="128"/>
      <c r="Q8" s="128"/>
      <c r="R8" s="129"/>
      <c r="S8" s="10"/>
      <c r="T8" s="10"/>
      <c r="U8" s="10"/>
      <c r="V8" s="10"/>
      <c r="W8" s="10"/>
      <c r="X8" s="10"/>
      <c r="Y8" s="10"/>
      <c r="Z8" s="10"/>
    </row>
    <row r="9" spans="1:26" ht="32.25" customHeight="1" x14ac:dyDescent="0.25">
      <c r="A9" s="233" t="s">
        <v>7</v>
      </c>
      <c r="B9" s="229" t="s">
        <v>64</v>
      </c>
      <c r="C9" s="131"/>
      <c r="D9" s="132"/>
      <c r="E9" s="216" t="s">
        <v>65</v>
      </c>
      <c r="F9" s="131"/>
      <c r="G9" s="131"/>
      <c r="H9" s="131"/>
      <c r="I9" s="131"/>
      <c r="J9" s="131"/>
      <c r="K9" s="131"/>
      <c r="L9" s="131"/>
      <c r="M9" s="131"/>
      <c r="N9" s="131"/>
      <c r="O9" s="131"/>
      <c r="P9" s="131"/>
      <c r="Q9" s="132"/>
      <c r="R9" s="236" t="s">
        <v>6</v>
      </c>
      <c r="S9" s="236" t="s">
        <v>66</v>
      </c>
      <c r="T9" s="10"/>
      <c r="U9" s="10"/>
      <c r="V9" s="10"/>
      <c r="W9" s="10"/>
      <c r="X9" s="10"/>
      <c r="Y9" s="10"/>
      <c r="Z9" s="10"/>
    </row>
    <row r="10" spans="1:26" ht="32.25" customHeight="1" x14ac:dyDescent="0.25">
      <c r="A10" s="245"/>
      <c r="B10" s="236" t="s">
        <v>67</v>
      </c>
      <c r="C10" s="236" t="s">
        <v>68</v>
      </c>
      <c r="D10" s="236" t="s">
        <v>69</v>
      </c>
      <c r="E10" s="233" t="s">
        <v>70</v>
      </c>
      <c r="F10" s="233" t="s">
        <v>71</v>
      </c>
      <c r="G10" s="216" t="s">
        <v>72</v>
      </c>
      <c r="H10" s="131"/>
      <c r="I10" s="131"/>
      <c r="J10" s="131"/>
      <c r="K10" s="131"/>
      <c r="L10" s="131"/>
      <c r="M10" s="131"/>
      <c r="N10" s="132"/>
      <c r="O10" s="233" t="s">
        <v>73</v>
      </c>
      <c r="P10" s="233" t="s">
        <v>74</v>
      </c>
      <c r="Q10" s="235" t="s">
        <v>75</v>
      </c>
      <c r="R10" s="237"/>
      <c r="S10" s="237"/>
      <c r="T10" s="10"/>
      <c r="U10" s="10"/>
      <c r="V10" s="10"/>
      <c r="W10" s="10"/>
      <c r="X10" s="10"/>
      <c r="Y10" s="10"/>
      <c r="Z10" s="10"/>
    </row>
    <row r="11" spans="1:26" ht="36.75" customHeight="1" x14ac:dyDescent="0.25">
      <c r="A11" s="234"/>
      <c r="B11" s="238"/>
      <c r="C11" s="238"/>
      <c r="D11" s="238"/>
      <c r="E11" s="234"/>
      <c r="F11" s="234"/>
      <c r="G11" s="23" t="s">
        <v>76</v>
      </c>
      <c r="H11" s="23" t="s">
        <v>77</v>
      </c>
      <c r="I11" s="23" t="s">
        <v>78</v>
      </c>
      <c r="J11" s="60" t="s">
        <v>79</v>
      </c>
      <c r="K11" s="23" t="s">
        <v>80</v>
      </c>
      <c r="L11" s="23" t="s">
        <v>81</v>
      </c>
      <c r="M11" s="23" t="s">
        <v>82</v>
      </c>
      <c r="N11" s="23" t="s">
        <v>83</v>
      </c>
      <c r="O11" s="234"/>
      <c r="P11" s="234"/>
      <c r="Q11" s="234"/>
      <c r="R11" s="238"/>
      <c r="S11" s="238"/>
    </row>
    <row r="12" spans="1:26" ht="409.5" customHeight="1" x14ac:dyDescent="0.25">
      <c r="A12" s="156" t="s">
        <v>84</v>
      </c>
      <c r="B12" s="230" t="s">
        <v>85</v>
      </c>
      <c r="C12" s="12" t="s">
        <v>86</v>
      </c>
      <c r="D12" s="63" t="s">
        <v>192</v>
      </c>
      <c r="E12" s="24" t="s">
        <v>42</v>
      </c>
      <c r="F12" s="13">
        <v>1</v>
      </c>
      <c r="G12" s="64" t="s">
        <v>30</v>
      </c>
      <c r="H12" s="65" t="s">
        <v>30</v>
      </c>
      <c r="I12" s="66">
        <v>0</v>
      </c>
      <c r="J12" s="67">
        <v>0</v>
      </c>
      <c r="K12" s="66">
        <v>0.4</v>
      </c>
      <c r="L12" s="67"/>
      <c r="M12" s="66">
        <v>1</v>
      </c>
      <c r="N12" s="67"/>
      <c r="O12" s="68">
        <f t="shared" ref="O12" si="0">MAX(H12,J12,L12,N12)</f>
        <v>0</v>
      </c>
      <c r="P12" s="68">
        <f t="shared" ref="P12" si="1">IF(O12/M12&gt;100%,100%,O12/M12)</f>
        <v>0</v>
      </c>
      <c r="Q12" s="69" t="s">
        <v>166</v>
      </c>
      <c r="R12" s="76" t="s">
        <v>180</v>
      </c>
      <c r="S12" s="148" t="s">
        <v>87</v>
      </c>
    </row>
    <row r="13" spans="1:26" ht="409.5" customHeight="1" x14ac:dyDescent="0.25">
      <c r="A13" s="157"/>
      <c r="B13" s="134"/>
      <c r="C13" s="11" t="s">
        <v>88</v>
      </c>
      <c r="D13" s="29" t="s">
        <v>89</v>
      </c>
      <c r="E13" s="30" t="s">
        <v>46</v>
      </c>
      <c r="F13" s="31">
        <v>1</v>
      </c>
      <c r="G13" s="70">
        <v>0.25</v>
      </c>
      <c r="H13" s="71">
        <v>0.25</v>
      </c>
      <c r="I13" s="70">
        <v>0.55000000000000004</v>
      </c>
      <c r="J13" s="71">
        <v>0.35</v>
      </c>
      <c r="K13" s="70">
        <v>0.75</v>
      </c>
      <c r="L13" s="71"/>
      <c r="M13" s="70">
        <v>1</v>
      </c>
      <c r="N13" s="71"/>
      <c r="O13" s="72">
        <f>MAX(H13,J13,L13,N13)</f>
        <v>0.35</v>
      </c>
      <c r="P13" s="72">
        <f>IF(O13/M13&gt;100%,100%,O13/M13)</f>
        <v>0.35</v>
      </c>
      <c r="Q13" s="73" t="s">
        <v>167</v>
      </c>
      <c r="R13" s="77" t="s">
        <v>181</v>
      </c>
      <c r="S13" s="149"/>
    </row>
    <row r="14" spans="1:26" ht="409.5" customHeight="1" x14ac:dyDescent="0.25">
      <c r="A14" s="158"/>
      <c r="B14" s="136"/>
      <c r="C14" s="32" t="s">
        <v>90</v>
      </c>
      <c r="D14" s="33" t="s">
        <v>193</v>
      </c>
      <c r="E14" s="11" t="s">
        <v>91</v>
      </c>
      <c r="F14" s="34">
        <v>5</v>
      </c>
      <c r="G14" s="74">
        <v>0</v>
      </c>
      <c r="H14" s="75">
        <v>0</v>
      </c>
      <c r="I14" s="74">
        <v>0</v>
      </c>
      <c r="J14" s="75">
        <v>0</v>
      </c>
      <c r="K14" s="74">
        <v>5</v>
      </c>
      <c r="L14" s="75"/>
      <c r="M14" s="74">
        <v>5</v>
      </c>
      <c r="N14" s="75"/>
      <c r="O14" s="72">
        <f t="shared" ref="O14" si="2">MAX(H14,J14,L14,N14)</f>
        <v>0</v>
      </c>
      <c r="P14" s="72">
        <f t="shared" ref="P14" si="3">IF(O14/M14&gt;100%,100%,O14/M14)</f>
        <v>0</v>
      </c>
      <c r="Q14" s="73" t="s">
        <v>168</v>
      </c>
      <c r="R14" s="77" t="s">
        <v>182</v>
      </c>
      <c r="S14" s="152"/>
    </row>
    <row r="15" spans="1:26" ht="409.5" customHeight="1" x14ac:dyDescent="0.25">
      <c r="A15" s="148" t="s">
        <v>52</v>
      </c>
      <c r="B15" s="230" t="s">
        <v>92</v>
      </c>
      <c r="C15" s="148" t="s">
        <v>93</v>
      </c>
      <c r="D15" s="184" t="s">
        <v>223</v>
      </c>
      <c r="E15" s="24" t="s">
        <v>53</v>
      </c>
      <c r="F15" s="15">
        <v>3.3999999999999998E-3</v>
      </c>
      <c r="G15" s="36" t="s">
        <v>30</v>
      </c>
      <c r="H15" s="37" t="s">
        <v>30</v>
      </c>
      <c r="I15" s="36" t="s">
        <v>30</v>
      </c>
      <c r="J15" s="37" t="s">
        <v>30</v>
      </c>
      <c r="K15" s="36" t="s">
        <v>30</v>
      </c>
      <c r="L15" s="37"/>
      <c r="M15" s="36">
        <v>3.3999999999999998E-3</v>
      </c>
      <c r="N15" s="37"/>
      <c r="O15" s="38" t="s">
        <v>30</v>
      </c>
      <c r="P15" s="27" t="s">
        <v>30</v>
      </c>
      <c r="Q15" s="76" t="s">
        <v>30</v>
      </c>
      <c r="R15" s="48" t="s">
        <v>169</v>
      </c>
      <c r="S15" s="148" t="s">
        <v>94</v>
      </c>
    </row>
    <row r="16" spans="1:26" ht="408.75" customHeight="1" x14ac:dyDescent="0.25">
      <c r="A16" s="149"/>
      <c r="B16" s="134"/>
      <c r="C16" s="149"/>
      <c r="D16" s="231"/>
      <c r="E16" s="239" t="s">
        <v>54</v>
      </c>
      <c r="F16" s="241">
        <v>107000</v>
      </c>
      <c r="G16" s="189">
        <v>0</v>
      </c>
      <c r="H16" s="191">
        <v>0</v>
      </c>
      <c r="I16" s="189">
        <v>6000</v>
      </c>
      <c r="J16" s="243">
        <v>5700</v>
      </c>
      <c r="K16" s="189">
        <v>6000</v>
      </c>
      <c r="L16" s="191"/>
      <c r="M16" s="189">
        <v>107000</v>
      </c>
      <c r="N16" s="191"/>
      <c r="O16" s="211">
        <f>MAX(H16,J16,L16,N16)</f>
        <v>5700</v>
      </c>
      <c r="P16" s="213">
        <f>IF(O16/M16&gt;100%,100%,O16/M16)</f>
        <v>5.3271028037383178E-2</v>
      </c>
      <c r="Q16" s="219" t="s">
        <v>214</v>
      </c>
      <c r="R16" s="221" t="s">
        <v>215</v>
      </c>
      <c r="S16" s="149"/>
    </row>
    <row r="17" spans="1:19" ht="53.25" customHeight="1" x14ac:dyDescent="0.25">
      <c r="A17" s="149"/>
      <c r="B17" s="134"/>
      <c r="C17" s="149"/>
      <c r="D17" s="231"/>
      <c r="E17" s="240"/>
      <c r="F17" s="242"/>
      <c r="G17" s="224"/>
      <c r="H17" s="223"/>
      <c r="I17" s="224"/>
      <c r="J17" s="244"/>
      <c r="K17" s="224"/>
      <c r="L17" s="223"/>
      <c r="M17" s="224"/>
      <c r="N17" s="223"/>
      <c r="O17" s="217"/>
      <c r="P17" s="218"/>
      <c r="Q17" s="220"/>
      <c r="R17" s="222"/>
      <c r="S17" s="149"/>
    </row>
    <row r="18" spans="1:19" ht="197.25" customHeight="1" x14ac:dyDescent="0.25">
      <c r="A18" s="152"/>
      <c r="B18" s="135"/>
      <c r="C18" s="12" t="s">
        <v>95</v>
      </c>
      <c r="D18" s="85" t="s">
        <v>183</v>
      </c>
      <c r="E18" s="12" t="s">
        <v>96</v>
      </c>
      <c r="F18" s="13">
        <v>1</v>
      </c>
      <c r="G18" s="64" t="s">
        <v>30</v>
      </c>
      <c r="H18" s="65" t="s">
        <v>30</v>
      </c>
      <c r="I18" s="66">
        <v>0</v>
      </c>
      <c r="J18" s="67">
        <v>0</v>
      </c>
      <c r="K18" s="66">
        <v>0.5</v>
      </c>
      <c r="L18" s="67"/>
      <c r="M18" s="66">
        <v>1</v>
      </c>
      <c r="N18" s="67"/>
      <c r="O18" s="68">
        <f t="shared" ref="O18:O19" si="4">MAX(H18,J18,L18,N18)</f>
        <v>0</v>
      </c>
      <c r="P18" s="68">
        <f t="shared" ref="P18:P19" si="5">IF(O18/M18&gt;100%,100%,O18/M18)</f>
        <v>0</v>
      </c>
      <c r="Q18" s="48" t="s">
        <v>170</v>
      </c>
      <c r="R18" s="48" t="s">
        <v>205</v>
      </c>
      <c r="S18" s="152"/>
    </row>
    <row r="19" spans="1:19" ht="409.5" customHeight="1" x14ac:dyDescent="0.25">
      <c r="A19" s="148" t="s">
        <v>97</v>
      </c>
      <c r="B19" s="230" t="s">
        <v>98</v>
      </c>
      <c r="C19" s="148" t="s">
        <v>99</v>
      </c>
      <c r="D19" s="232" t="s">
        <v>224</v>
      </c>
      <c r="E19" s="148" t="s">
        <v>100</v>
      </c>
      <c r="F19" s="187">
        <v>3000</v>
      </c>
      <c r="G19" s="189">
        <v>0</v>
      </c>
      <c r="H19" s="191">
        <v>0</v>
      </c>
      <c r="I19" s="189">
        <v>0</v>
      </c>
      <c r="J19" s="191">
        <v>0</v>
      </c>
      <c r="K19" s="189">
        <v>900</v>
      </c>
      <c r="L19" s="191"/>
      <c r="M19" s="189">
        <v>3000</v>
      </c>
      <c r="N19" s="191"/>
      <c r="O19" s="211">
        <f t="shared" si="4"/>
        <v>0</v>
      </c>
      <c r="P19" s="213">
        <f t="shared" si="5"/>
        <v>0</v>
      </c>
      <c r="Q19" s="166" t="s">
        <v>171</v>
      </c>
      <c r="R19" s="166" t="s">
        <v>184</v>
      </c>
      <c r="S19" s="148" t="s">
        <v>101</v>
      </c>
    </row>
    <row r="20" spans="1:19" ht="409.5" customHeight="1" x14ac:dyDescent="0.25">
      <c r="A20" s="149"/>
      <c r="B20" s="134"/>
      <c r="C20" s="152"/>
      <c r="D20" s="134"/>
      <c r="E20" s="152"/>
      <c r="F20" s="188"/>
      <c r="G20" s="190"/>
      <c r="H20" s="192"/>
      <c r="I20" s="190"/>
      <c r="J20" s="192"/>
      <c r="K20" s="190"/>
      <c r="L20" s="192"/>
      <c r="M20" s="190"/>
      <c r="N20" s="192"/>
      <c r="O20" s="212"/>
      <c r="P20" s="214"/>
      <c r="Q20" s="215"/>
      <c r="R20" s="168"/>
      <c r="S20" s="149"/>
    </row>
    <row r="21" spans="1:19" ht="409.6" customHeight="1" x14ac:dyDescent="0.25">
      <c r="A21" s="149"/>
      <c r="B21" s="134"/>
      <c r="C21" s="12" t="s">
        <v>102</v>
      </c>
      <c r="D21" s="85" t="s">
        <v>185</v>
      </c>
      <c r="E21" s="12" t="s">
        <v>103</v>
      </c>
      <c r="F21" s="12">
        <v>350</v>
      </c>
      <c r="G21" s="78">
        <v>0</v>
      </c>
      <c r="H21" s="79">
        <v>0</v>
      </c>
      <c r="I21" s="78">
        <v>0</v>
      </c>
      <c r="J21" s="79">
        <v>0</v>
      </c>
      <c r="K21" s="78">
        <v>0</v>
      </c>
      <c r="L21" s="79"/>
      <c r="M21" s="78">
        <v>350</v>
      </c>
      <c r="N21" s="79"/>
      <c r="O21" s="90">
        <f t="shared" ref="O21:O25" si="6">MAX(H21,J21,L21,N21)</f>
        <v>0</v>
      </c>
      <c r="P21" s="68">
        <f t="shared" ref="P21:P26" si="7">IF(O21/M21&gt;100%,100%,O21/M21)</f>
        <v>0</v>
      </c>
      <c r="Q21" s="76" t="s">
        <v>172</v>
      </c>
      <c r="R21" s="76" t="s">
        <v>194</v>
      </c>
      <c r="S21" s="149"/>
    </row>
    <row r="22" spans="1:19" ht="408.75" customHeight="1" x14ac:dyDescent="0.25">
      <c r="A22" s="149"/>
      <c r="B22" s="134"/>
      <c r="C22" s="148" t="s">
        <v>104</v>
      </c>
      <c r="D22" s="184" t="s">
        <v>195</v>
      </c>
      <c r="E22" s="12" t="s">
        <v>38</v>
      </c>
      <c r="F22" s="12">
        <v>400</v>
      </c>
      <c r="G22" s="78" t="s">
        <v>30</v>
      </c>
      <c r="H22" s="79" t="s">
        <v>30</v>
      </c>
      <c r="I22" s="78">
        <v>210</v>
      </c>
      <c r="J22" s="89">
        <v>210</v>
      </c>
      <c r="K22" s="78">
        <v>250</v>
      </c>
      <c r="L22" s="79"/>
      <c r="M22" s="78">
        <v>400</v>
      </c>
      <c r="N22" s="79"/>
      <c r="O22" s="90">
        <f t="shared" si="6"/>
        <v>210</v>
      </c>
      <c r="P22" s="68">
        <f t="shared" si="7"/>
        <v>0.52500000000000002</v>
      </c>
      <c r="Q22" s="76" t="s">
        <v>203</v>
      </c>
      <c r="R22" s="48" t="s">
        <v>219</v>
      </c>
      <c r="S22" s="149"/>
    </row>
    <row r="23" spans="1:19" ht="376.5" customHeight="1" x14ac:dyDescent="0.25">
      <c r="A23" s="149"/>
      <c r="B23" s="134"/>
      <c r="C23" s="149"/>
      <c r="D23" s="185"/>
      <c r="E23" s="12" t="s">
        <v>39</v>
      </c>
      <c r="F23" s="16">
        <v>1642</v>
      </c>
      <c r="G23" s="78" t="s">
        <v>30</v>
      </c>
      <c r="H23" s="79" t="s">
        <v>30</v>
      </c>
      <c r="I23" s="78">
        <v>1642</v>
      </c>
      <c r="J23" s="89">
        <v>1645</v>
      </c>
      <c r="K23" s="78">
        <v>1642</v>
      </c>
      <c r="L23" s="79"/>
      <c r="M23" s="78">
        <v>1642</v>
      </c>
      <c r="N23" s="79"/>
      <c r="O23" s="91">
        <f t="shared" si="6"/>
        <v>1645</v>
      </c>
      <c r="P23" s="68">
        <f t="shared" si="7"/>
        <v>1</v>
      </c>
      <c r="Q23" s="95" t="s">
        <v>204</v>
      </c>
      <c r="R23" s="76" t="s">
        <v>218</v>
      </c>
      <c r="S23" s="149"/>
    </row>
    <row r="24" spans="1:19" ht="314.25" customHeight="1" x14ac:dyDescent="0.25">
      <c r="A24" s="152"/>
      <c r="B24" s="135"/>
      <c r="C24" s="152"/>
      <c r="D24" s="186"/>
      <c r="E24" s="12" t="s">
        <v>40</v>
      </c>
      <c r="F24" s="12">
        <v>250</v>
      </c>
      <c r="G24" s="80">
        <v>0</v>
      </c>
      <c r="H24" s="81">
        <v>0</v>
      </c>
      <c r="I24" s="80">
        <v>0</v>
      </c>
      <c r="J24" s="81">
        <v>0</v>
      </c>
      <c r="K24" s="80">
        <v>140</v>
      </c>
      <c r="L24" s="81"/>
      <c r="M24" s="82">
        <v>250</v>
      </c>
      <c r="N24" s="81"/>
      <c r="O24" s="90">
        <f t="shared" si="6"/>
        <v>0</v>
      </c>
      <c r="P24" s="68">
        <f t="shared" si="7"/>
        <v>0</v>
      </c>
      <c r="Q24" s="69" t="s">
        <v>173</v>
      </c>
      <c r="R24" s="76" t="s">
        <v>196</v>
      </c>
      <c r="S24" s="152"/>
    </row>
    <row r="25" spans="1:19" ht="408.75" customHeight="1" x14ac:dyDescent="0.25">
      <c r="A25" s="148" t="s">
        <v>105</v>
      </c>
      <c r="B25" s="148" t="s">
        <v>106</v>
      </c>
      <c r="C25" s="12" t="s">
        <v>107</v>
      </c>
      <c r="D25" s="43" t="s">
        <v>108</v>
      </c>
      <c r="E25" s="12" t="s">
        <v>109</v>
      </c>
      <c r="F25" s="12">
        <v>5</v>
      </c>
      <c r="G25" s="38">
        <v>0</v>
      </c>
      <c r="H25" s="42">
        <v>0</v>
      </c>
      <c r="I25" s="38">
        <v>0</v>
      </c>
      <c r="J25" s="42">
        <v>0</v>
      </c>
      <c r="K25" s="38">
        <v>0</v>
      </c>
      <c r="L25" s="42"/>
      <c r="M25" s="38">
        <v>5</v>
      </c>
      <c r="N25" s="42"/>
      <c r="O25" s="92">
        <f t="shared" si="6"/>
        <v>0</v>
      </c>
      <c r="P25" s="27">
        <f t="shared" si="7"/>
        <v>0</v>
      </c>
      <c r="Q25" s="76" t="s">
        <v>174</v>
      </c>
      <c r="R25" s="76" t="s">
        <v>186</v>
      </c>
      <c r="S25" s="148" t="s">
        <v>110</v>
      </c>
    </row>
    <row r="26" spans="1:19" ht="408.75" customHeight="1" x14ac:dyDescent="0.25">
      <c r="A26" s="149"/>
      <c r="B26" s="149"/>
      <c r="C26" s="148" t="s">
        <v>111</v>
      </c>
      <c r="D26" s="246" t="s">
        <v>112</v>
      </c>
      <c r="E26" s="251" t="s">
        <v>113</v>
      </c>
      <c r="F26" s="148">
        <v>8</v>
      </c>
      <c r="G26" s="175">
        <v>0</v>
      </c>
      <c r="H26" s="177">
        <v>0</v>
      </c>
      <c r="I26" s="175">
        <v>3</v>
      </c>
      <c r="J26" s="177">
        <v>3</v>
      </c>
      <c r="K26" s="175">
        <v>5</v>
      </c>
      <c r="L26" s="177"/>
      <c r="M26" s="175">
        <v>8</v>
      </c>
      <c r="N26" s="177"/>
      <c r="O26" s="164">
        <f>MAX(H26,J26,L27,N27)</f>
        <v>3</v>
      </c>
      <c r="P26" s="169">
        <f t="shared" si="7"/>
        <v>0.375</v>
      </c>
      <c r="Q26" s="166" t="s">
        <v>175</v>
      </c>
      <c r="R26" s="166" t="s">
        <v>197</v>
      </c>
      <c r="S26" s="149"/>
    </row>
    <row r="27" spans="1:19" ht="326.25" customHeight="1" x14ac:dyDescent="0.25">
      <c r="A27" s="149"/>
      <c r="B27" s="149"/>
      <c r="C27" s="152"/>
      <c r="D27" s="247"/>
      <c r="E27" s="252"/>
      <c r="F27" s="152"/>
      <c r="G27" s="176"/>
      <c r="H27" s="178"/>
      <c r="I27" s="176"/>
      <c r="J27" s="178"/>
      <c r="K27" s="176"/>
      <c r="L27" s="178"/>
      <c r="M27" s="176"/>
      <c r="N27" s="178"/>
      <c r="O27" s="165"/>
      <c r="P27" s="171"/>
      <c r="Q27" s="168"/>
      <c r="R27" s="168"/>
      <c r="S27" s="152"/>
    </row>
    <row r="28" spans="1:19" ht="276.75" customHeight="1" x14ac:dyDescent="0.25">
      <c r="A28" s="152"/>
      <c r="B28" s="152"/>
      <c r="C28" s="12" t="s">
        <v>114</v>
      </c>
      <c r="D28" s="43" t="s">
        <v>187</v>
      </c>
      <c r="E28" s="24" t="s">
        <v>35</v>
      </c>
      <c r="F28" s="12">
        <v>5</v>
      </c>
      <c r="G28" s="38" t="s">
        <v>30</v>
      </c>
      <c r="H28" s="42" t="s">
        <v>30</v>
      </c>
      <c r="I28" s="38">
        <v>0</v>
      </c>
      <c r="J28" s="97">
        <v>0</v>
      </c>
      <c r="K28" s="38">
        <v>0</v>
      </c>
      <c r="L28" s="42"/>
      <c r="M28" s="38">
        <v>5</v>
      </c>
      <c r="N28" s="37"/>
      <c r="O28" s="92">
        <f t="shared" ref="O28:O32" si="8">MAX(H28,J28,L28,N28)</f>
        <v>0</v>
      </c>
      <c r="P28" s="27">
        <f t="shared" ref="P28:P31" si="9">IF(O28/M28&gt;100%,100%,O28/M28)</f>
        <v>0</v>
      </c>
      <c r="Q28" s="95" t="s">
        <v>225</v>
      </c>
      <c r="R28" s="76" t="s">
        <v>220</v>
      </c>
      <c r="S28" s="12" t="s">
        <v>115</v>
      </c>
    </row>
    <row r="29" spans="1:19" ht="290.25" customHeight="1" x14ac:dyDescent="0.25">
      <c r="A29" s="148" t="s">
        <v>105</v>
      </c>
      <c r="B29" s="148" t="s">
        <v>116</v>
      </c>
      <c r="C29" s="12" t="s">
        <v>117</v>
      </c>
      <c r="D29" s="85" t="s">
        <v>226</v>
      </c>
      <c r="E29" s="24" t="s">
        <v>36</v>
      </c>
      <c r="F29" s="12">
        <v>4</v>
      </c>
      <c r="G29" s="38">
        <v>0</v>
      </c>
      <c r="H29" s="42">
        <v>0</v>
      </c>
      <c r="I29" s="38">
        <v>0</v>
      </c>
      <c r="J29" s="42">
        <v>0</v>
      </c>
      <c r="K29" s="38">
        <v>0</v>
      </c>
      <c r="L29" s="42"/>
      <c r="M29" s="38">
        <v>4</v>
      </c>
      <c r="N29" s="42"/>
      <c r="O29" s="92">
        <f t="shared" si="8"/>
        <v>0</v>
      </c>
      <c r="P29" s="27">
        <f t="shared" si="9"/>
        <v>0</v>
      </c>
      <c r="Q29" s="76" t="s">
        <v>176</v>
      </c>
      <c r="R29" s="48" t="s">
        <v>221</v>
      </c>
      <c r="S29" s="12" t="s">
        <v>118</v>
      </c>
    </row>
    <row r="30" spans="1:19" ht="409.6" customHeight="1" x14ac:dyDescent="0.25">
      <c r="A30" s="149"/>
      <c r="B30" s="149"/>
      <c r="C30" s="12" t="s">
        <v>119</v>
      </c>
      <c r="D30" s="85" t="s">
        <v>188</v>
      </c>
      <c r="E30" s="24" t="s">
        <v>31</v>
      </c>
      <c r="F30" s="12">
        <v>5</v>
      </c>
      <c r="G30" s="38">
        <v>0</v>
      </c>
      <c r="H30" s="42">
        <v>0</v>
      </c>
      <c r="I30" s="38">
        <v>0</v>
      </c>
      <c r="J30" s="97">
        <v>0</v>
      </c>
      <c r="K30" s="38">
        <v>0</v>
      </c>
      <c r="L30" s="42"/>
      <c r="M30" s="38">
        <v>5</v>
      </c>
      <c r="N30" s="42"/>
      <c r="O30" s="92">
        <f t="shared" si="8"/>
        <v>0</v>
      </c>
      <c r="P30" s="27">
        <f t="shared" si="9"/>
        <v>0</v>
      </c>
      <c r="Q30" s="95" t="s">
        <v>207</v>
      </c>
      <c r="R30" s="76" t="s">
        <v>234</v>
      </c>
      <c r="S30" s="148" t="s">
        <v>118</v>
      </c>
    </row>
    <row r="31" spans="1:19" ht="373.5" customHeight="1" x14ac:dyDescent="0.25">
      <c r="A31" s="149"/>
      <c r="B31" s="149"/>
      <c r="C31" s="12" t="s">
        <v>120</v>
      </c>
      <c r="D31" s="44" t="s">
        <v>121</v>
      </c>
      <c r="E31" s="12" t="s">
        <v>122</v>
      </c>
      <c r="F31" s="12">
        <v>80</v>
      </c>
      <c r="G31" s="38" t="s">
        <v>30</v>
      </c>
      <c r="H31" s="42" t="s">
        <v>30</v>
      </c>
      <c r="I31" s="38">
        <v>0</v>
      </c>
      <c r="J31" s="97">
        <v>0</v>
      </c>
      <c r="K31" s="38">
        <v>0</v>
      </c>
      <c r="L31" s="42"/>
      <c r="M31" s="38">
        <v>80</v>
      </c>
      <c r="N31" s="42"/>
      <c r="O31" s="92">
        <f t="shared" si="8"/>
        <v>0</v>
      </c>
      <c r="P31" s="27">
        <f t="shared" si="9"/>
        <v>0</v>
      </c>
      <c r="Q31" s="95" t="s">
        <v>208</v>
      </c>
      <c r="R31" s="76" t="s">
        <v>209</v>
      </c>
      <c r="S31" s="149"/>
    </row>
    <row r="32" spans="1:19" ht="409.5" customHeight="1" x14ac:dyDescent="0.25">
      <c r="A32" s="149"/>
      <c r="B32" s="149"/>
      <c r="C32" s="148" t="s">
        <v>123</v>
      </c>
      <c r="D32" s="246" t="s">
        <v>198</v>
      </c>
      <c r="E32" s="148" t="s">
        <v>124</v>
      </c>
      <c r="F32" s="148">
        <v>139</v>
      </c>
      <c r="G32" s="148">
        <v>0</v>
      </c>
      <c r="H32" s="177">
        <v>0</v>
      </c>
      <c r="I32" s="148">
        <v>0</v>
      </c>
      <c r="J32" s="285">
        <v>0</v>
      </c>
      <c r="K32" s="148">
        <v>0</v>
      </c>
      <c r="L32" s="177"/>
      <c r="M32" s="148">
        <v>139</v>
      </c>
      <c r="N32" s="177"/>
      <c r="O32" s="241">
        <f t="shared" si="8"/>
        <v>0</v>
      </c>
      <c r="P32" s="148">
        <f>IF(O32/M32&gt;100%,100%,O32/M32)</f>
        <v>0</v>
      </c>
      <c r="Q32" s="193" t="s">
        <v>217</v>
      </c>
      <c r="R32" s="283" t="s">
        <v>216</v>
      </c>
      <c r="S32" s="149"/>
    </row>
    <row r="33" spans="1:19" ht="409.5" customHeight="1" x14ac:dyDescent="0.25">
      <c r="A33" s="149"/>
      <c r="B33" s="149"/>
      <c r="C33" s="152"/>
      <c r="D33" s="247"/>
      <c r="E33" s="152"/>
      <c r="F33" s="152"/>
      <c r="G33" s="152"/>
      <c r="H33" s="178"/>
      <c r="I33" s="152"/>
      <c r="J33" s="286"/>
      <c r="K33" s="152"/>
      <c r="L33" s="178"/>
      <c r="M33" s="152"/>
      <c r="N33" s="178"/>
      <c r="O33" s="282"/>
      <c r="P33" s="152"/>
      <c r="Q33" s="195"/>
      <c r="R33" s="284"/>
      <c r="S33" s="152"/>
    </row>
    <row r="34" spans="1:19" ht="409.6" customHeight="1" x14ac:dyDescent="0.25">
      <c r="A34" s="149"/>
      <c r="B34" s="149"/>
      <c r="C34" s="12" t="s">
        <v>125</v>
      </c>
      <c r="D34" s="85" t="s">
        <v>227</v>
      </c>
      <c r="E34" s="24" t="s">
        <v>49</v>
      </c>
      <c r="F34" s="14">
        <v>75</v>
      </c>
      <c r="G34" s="38" t="s">
        <v>30</v>
      </c>
      <c r="H34" s="42" t="s">
        <v>30</v>
      </c>
      <c r="I34" s="38">
        <v>0</v>
      </c>
      <c r="J34" s="97">
        <v>0</v>
      </c>
      <c r="K34" s="38">
        <v>0</v>
      </c>
      <c r="L34" s="42"/>
      <c r="M34" s="38">
        <v>75</v>
      </c>
      <c r="N34" s="42"/>
      <c r="O34" s="92">
        <f t="shared" ref="O34:O36" si="10">MAX(H34,J34,L34,N34)</f>
        <v>0</v>
      </c>
      <c r="P34" s="27">
        <f t="shared" ref="P34:P36" si="11">IF(O34/M34&gt;100%,100%,O34/M34)</f>
        <v>0</v>
      </c>
      <c r="Q34" s="95" t="s">
        <v>213</v>
      </c>
      <c r="R34" s="48" t="s">
        <v>209</v>
      </c>
      <c r="S34" s="12" t="s">
        <v>118</v>
      </c>
    </row>
    <row r="35" spans="1:19" ht="279.75" customHeight="1" x14ac:dyDescent="0.25">
      <c r="A35" s="152"/>
      <c r="B35" s="152"/>
      <c r="C35" s="12" t="s">
        <v>126</v>
      </c>
      <c r="D35" s="43" t="s">
        <v>187</v>
      </c>
      <c r="E35" s="24" t="s">
        <v>33</v>
      </c>
      <c r="F35" s="13" t="s">
        <v>34</v>
      </c>
      <c r="G35" s="38" t="s">
        <v>30</v>
      </c>
      <c r="H35" s="42" t="s">
        <v>30</v>
      </c>
      <c r="I35" s="38">
        <v>0</v>
      </c>
      <c r="J35" s="97">
        <v>0</v>
      </c>
      <c r="K35" s="38">
        <v>0</v>
      </c>
      <c r="L35" s="42"/>
      <c r="M35" s="38">
        <v>4</v>
      </c>
      <c r="N35" s="42"/>
      <c r="O35" s="92">
        <f t="shared" si="10"/>
        <v>0</v>
      </c>
      <c r="P35" s="27">
        <f t="shared" si="11"/>
        <v>0</v>
      </c>
      <c r="Q35" s="95" t="s">
        <v>210</v>
      </c>
      <c r="R35" s="76" t="s">
        <v>209</v>
      </c>
      <c r="S35" s="25" t="s">
        <v>127</v>
      </c>
    </row>
    <row r="36" spans="1:19" ht="408.75" customHeight="1" x14ac:dyDescent="0.25">
      <c r="A36" s="148" t="s">
        <v>128</v>
      </c>
      <c r="B36" s="148" t="s">
        <v>129</v>
      </c>
      <c r="C36" s="148" t="s">
        <v>130</v>
      </c>
      <c r="D36" s="248" t="s">
        <v>199</v>
      </c>
      <c r="E36" s="239" t="s">
        <v>191</v>
      </c>
      <c r="F36" s="197">
        <v>0.15</v>
      </c>
      <c r="G36" s="156" t="s">
        <v>30</v>
      </c>
      <c r="H36" s="159" t="s">
        <v>30</v>
      </c>
      <c r="I36" s="169">
        <v>0</v>
      </c>
      <c r="J36" s="200">
        <v>0</v>
      </c>
      <c r="K36" s="169">
        <v>0</v>
      </c>
      <c r="L36" s="172"/>
      <c r="M36" s="169">
        <v>0.15</v>
      </c>
      <c r="N36" s="172"/>
      <c r="O36" s="169">
        <f t="shared" si="10"/>
        <v>0</v>
      </c>
      <c r="P36" s="169">
        <f t="shared" si="11"/>
        <v>0</v>
      </c>
      <c r="Q36" s="193" t="s">
        <v>211</v>
      </c>
      <c r="R36" s="166" t="s">
        <v>209</v>
      </c>
      <c r="S36" s="148" t="s">
        <v>131</v>
      </c>
    </row>
    <row r="37" spans="1:19" ht="408.75" customHeight="1" x14ac:dyDescent="0.25">
      <c r="A37" s="149"/>
      <c r="B37" s="149"/>
      <c r="C37" s="149"/>
      <c r="D37" s="249"/>
      <c r="E37" s="240"/>
      <c r="F37" s="198"/>
      <c r="G37" s="157"/>
      <c r="H37" s="160"/>
      <c r="I37" s="170"/>
      <c r="J37" s="201"/>
      <c r="K37" s="170"/>
      <c r="L37" s="173"/>
      <c r="M37" s="170"/>
      <c r="N37" s="173"/>
      <c r="O37" s="170"/>
      <c r="P37" s="170"/>
      <c r="Q37" s="194"/>
      <c r="R37" s="167"/>
      <c r="S37" s="149"/>
    </row>
    <row r="38" spans="1:19" ht="408.75" customHeight="1" x14ac:dyDescent="0.25">
      <c r="A38" s="149"/>
      <c r="B38" s="149"/>
      <c r="C38" s="152"/>
      <c r="D38" s="250"/>
      <c r="E38" s="253"/>
      <c r="F38" s="199"/>
      <c r="G38" s="158"/>
      <c r="H38" s="161"/>
      <c r="I38" s="171"/>
      <c r="J38" s="202"/>
      <c r="K38" s="171"/>
      <c r="L38" s="174"/>
      <c r="M38" s="171"/>
      <c r="N38" s="174"/>
      <c r="O38" s="171"/>
      <c r="P38" s="171"/>
      <c r="Q38" s="195"/>
      <c r="R38" s="168"/>
      <c r="S38" s="149"/>
    </row>
    <row r="39" spans="1:19" ht="182.25" customHeight="1" x14ac:dyDescent="0.25">
      <c r="A39" s="149"/>
      <c r="B39" s="149"/>
      <c r="C39" s="148" t="s">
        <v>132</v>
      </c>
      <c r="D39" s="246" t="s">
        <v>200</v>
      </c>
      <c r="E39" s="148" t="s">
        <v>133</v>
      </c>
      <c r="F39" s="203">
        <v>14</v>
      </c>
      <c r="G39" s="175">
        <v>0</v>
      </c>
      <c r="H39" s="177">
        <v>0</v>
      </c>
      <c r="I39" s="175">
        <v>0</v>
      </c>
      <c r="J39" s="177">
        <v>0</v>
      </c>
      <c r="K39" s="175">
        <v>6</v>
      </c>
      <c r="L39" s="177"/>
      <c r="M39" s="175">
        <v>14</v>
      </c>
      <c r="N39" s="177"/>
      <c r="O39" s="164">
        <f>MAX(H39,J39,L39,N39)</f>
        <v>0</v>
      </c>
      <c r="P39" s="169">
        <f>IF(O39/M39&gt;100%,100%,O39/M39)</f>
        <v>0</v>
      </c>
      <c r="Q39" s="166" t="s">
        <v>177</v>
      </c>
      <c r="R39" s="166" t="s">
        <v>197</v>
      </c>
      <c r="S39" s="149"/>
    </row>
    <row r="40" spans="1:19" ht="182.25" customHeight="1" x14ac:dyDescent="0.25">
      <c r="A40" s="149"/>
      <c r="B40" s="149"/>
      <c r="C40" s="149"/>
      <c r="D40" s="254"/>
      <c r="E40" s="149"/>
      <c r="F40" s="204"/>
      <c r="G40" s="206"/>
      <c r="H40" s="207"/>
      <c r="I40" s="206"/>
      <c r="J40" s="207"/>
      <c r="K40" s="206"/>
      <c r="L40" s="207"/>
      <c r="M40" s="206"/>
      <c r="N40" s="207"/>
      <c r="O40" s="210"/>
      <c r="P40" s="170"/>
      <c r="Q40" s="167"/>
      <c r="R40" s="167"/>
      <c r="S40" s="149"/>
    </row>
    <row r="41" spans="1:19" ht="182.25" customHeight="1" x14ac:dyDescent="0.25">
      <c r="A41" s="149"/>
      <c r="B41" s="149"/>
      <c r="C41" s="149"/>
      <c r="D41" s="254"/>
      <c r="E41" s="149"/>
      <c r="F41" s="204"/>
      <c r="G41" s="206"/>
      <c r="H41" s="207"/>
      <c r="I41" s="206"/>
      <c r="J41" s="207"/>
      <c r="K41" s="206"/>
      <c r="L41" s="207"/>
      <c r="M41" s="206"/>
      <c r="N41" s="207"/>
      <c r="O41" s="210"/>
      <c r="P41" s="170"/>
      <c r="Q41" s="167"/>
      <c r="R41" s="167"/>
      <c r="S41" s="149"/>
    </row>
    <row r="42" spans="1:19" ht="377.25" customHeight="1" x14ac:dyDescent="0.25">
      <c r="A42" s="152"/>
      <c r="B42" s="152"/>
      <c r="C42" s="152"/>
      <c r="D42" s="247"/>
      <c r="E42" s="152"/>
      <c r="F42" s="205"/>
      <c r="G42" s="176"/>
      <c r="H42" s="178"/>
      <c r="I42" s="176"/>
      <c r="J42" s="178"/>
      <c r="K42" s="176"/>
      <c r="L42" s="178"/>
      <c r="M42" s="176"/>
      <c r="N42" s="178"/>
      <c r="O42" s="165"/>
      <c r="P42" s="171"/>
      <c r="Q42" s="168"/>
      <c r="R42" s="168"/>
      <c r="S42" s="152"/>
    </row>
    <row r="43" spans="1:19" ht="409.5" customHeight="1" x14ac:dyDescent="0.25">
      <c r="A43" s="156" t="s">
        <v>134</v>
      </c>
      <c r="B43" s="148" t="s">
        <v>135</v>
      </c>
      <c r="C43" s="148" t="s">
        <v>136</v>
      </c>
      <c r="D43" s="257" t="s">
        <v>137</v>
      </c>
      <c r="E43" s="30" t="s">
        <v>50</v>
      </c>
      <c r="F43" s="34">
        <v>12</v>
      </c>
      <c r="G43" s="62" t="s">
        <v>30</v>
      </c>
      <c r="H43" s="35" t="s">
        <v>30</v>
      </c>
      <c r="I43" s="62">
        <v>0</v>
      </c>
      <c r="J43" s="99">
        <v>0</v>
      </c>
      <c r="K43" s="62">
        <v>0</v>
      </c>
      <c r="L43" s="35"/>
      <c r="M43" s="62">
        <v>12</v>
      </c>
      <c r="N43" s="35"/>
      <c r="O43" s="93">
        <f>MAX(H43,J43,L43,N43)</f>
        <v>0</v>
      </c>
      <c r="P43" s="61">
        <f>IF(O43/M43&gt;100%,100%,O43/M43)</f>
        <v>0</v>
      </c>
      <c r="Q43" s="103" t="s">
        <v>233</v>
      </c>
      <c r="R43" s="104" t="s">
        <v>222</v>
      </c>
      <c r="S43" s="148" t="s">
        <v>201</v>
      </c>
    </row>
    <row r="44" spans="1:19" ht="231.75" customHeight="1" x14ac:dyDescent="0.25">
      <c r="A44" s="157"/>
      <c r="B44" s="149"/>
      <c r="C44" s="149"/>
      <c r="D44" s="258"/>
      <c r="E44" s="181" t="s">
        <v>37</v>
      </c>
      <c r="F44" s="208">
        <v>5</v>
      </c>
      <c r="G44" s="208">
        <v>0</v>
      </c>
      <c r="H44" s="273">
        <v>0</v>
      </c>
      <c r="I44" s="208">
        <v>0</v>
      </c>
      <c r="J44" s="275">
        <v>0</v>
      </c>
      <c r="K44" s="208">
        <v>0</v>
      </c>
      <c r="L44" s="273"/>
      <c r="M44" s="208">
        <v>5</v>
      </c>
      <c r="N44" s="273"/>
      <c r="O44" s="261">
        <f>MAX(H44,J44,L44,N44)</f>
        <v>0</v>
      </c>
      <c r="P44" s="264">
        <f t="shared" ref="P44:P48" si="12">IF(O44/M44&gt;100%,100%,O44/M44)</f>
        <v>0</v>
      </c>
      <c r="Q44" s="267" t="s">
        <v>228</v>
      </c>
      <c r="R44" s="270" t="s">
        <v>222</v>
      </c>
      <c r="S44" s="196"/>
    </row>
    <row r="45" spans="1:19" ht="78.75" customHeight="1" x14ac:dyDescent="0.25">
      <c r="A45" s="157"/>
      <c r="B45" s="149"/>
      <c r="C45" s="149"/>
      <c r="D45" s="258"/>
      <c r="E45" s="182"/>
      <c r="F45" s="204"/>
      <c r="G45" s="204"/>
      <c r="H45" s="207"/>
      <c r="I45" s="204"/>
      <c r="J45" s="276"/>
      <c r="K45" s="204"/>
      <c r="L45" s="207"/>
      <c r="M45" s="204"/>
      <c r="N45" s="207"/>
      <c r="O45" s="262">
        <f t="shared" ref="O45:O48" si="13">MAX(H45,J45,L45,N45)</f>
        <v>0</v>
      </c>
      <c r="P45" s="265" t="e">
        <f t="shared" si="12"/>
        <v>#DIV/0!</v>
      </c>
      <c r="Q45" s="268"/>
      <c r="R45" s="271"/>
      <c r="S45" s="196"/>
    </row>
    <row r="46" spans="1:19" ht="78.75" customHeight="1" x14ac:dyDescent="0.25">
      <c r="A46" s="157"/>
      <c r="B46" s="149"/>
      <c r="C46" s="149"/>
      <c r="D46" s="258"/>
      <c r="E46" s="182"/>
      <c r="F46" s="204"/>
      <c r="G46" s="204"/>
      <c r="H46" s="207"/>
      <c r="I46" s="204"/>
      <c r="J46" s="276"/>
      <c r="K46" s="204"/>
      <c r="L46" s="207"/>
      <c r="M46" s="204"/>
      <c r="N46" s="207"/>
      <c r="O46" s="262">
        <f t="shared" si="13"/>
        <v>0</v>
      </c>
      <c r="P46" s="265" t="e">
        <f t="shared" si="12"/>
        <v>#DIV/0!</v>
      </c>
      <c r="Q46" s="268"/>
      <c r="R46" s="271"/>
      <c r="S46" s="196"/>
    </row>
    <row r="47" spans="1:19" ht="78.75" customHeight="1" x14ac:dyDescent="0.25">
      <c r="A47" s="157"/>
      <c r="B47" s="149"/>
      <c r="C47" s="152"/>
      <c r="D47" s="259"/>
      <c r="E47" s="183"/>
      <c r="F47" s="209"/>
      <c r="G47" s="209"/>
      <c r="H47" s="274"/>
      <c r="I47" s="209"/>
      <c r="J47" s="277"/>
      <c r="K47" s="209"/>
      <c r="L47" s="274"/>
      <c r="M47" s="209"/>
      <c r="N47" s="274"/>
      <c r="O47" s="263">
        <f t="shared" si="13"/>
        <v>0</v>
      </c>
      <c r="P47" s="266" t="e">
        <f t="shared" si="12"/>
        <v>#DIV/0!</v>
      </c>
      <c r="Q47" s="269"/>
      <c r="R47" s="272"/>
      <c r="S47" s="196"/>
    </row>
    <row r="48" spans="1:19" ht="271.5" customHeight="1" x14ac:dyDescent="0.25">
      <c r="A48" s="158"/>
      <c r="B48" s="152"/>
      <c r="C48" s="12" t="s">
        <v>138</v>
      </c>
      <c r="D48" s="46" t="s">
        <v>139</v>
      </c>
      <c r="E48" s="57" t="s">
        <v>51</v>
      </c>
      <c r="F48" s="59">
        <v>0.2</v>
      </c>
      <c r="G48" s="40" t="s">
        <v>30</v>
      </c>
      <c r="H48" s="58" t="s">
        <v>30</v>
      </c>
      <c r="I48" s="39">
        <v>0</v>
      </c>
      <c r="J48" s="98">
        <v>0</v>
      </c>
      <c r="K48" s="39">
        <v>0</v>
      </c>
      <c r="L48" s="45"/>
      <c r="M48" s="39">
        <v>0.2</v>
      </c>
      <c r="N48" s="45"/>
      <c r="O48" s="94">
        <f t="shared" si="13"/>
        <v>0</v>
      </c>
      <c r="P48" s="86">
        <f t="shared" si="12"/>
        <v>0</v>
      </c>
      <c r="Q48" s="100" t="s">
        <v>212</v>
      </c>
      <c r="R48" s="83" t="s">
        <v>209</v>
      </c>
      <c r="S48" s="152"/>
    </row>
    <row r="49" spans="1:19" ht="409.6" customHeight="1" x14ac:dyDescent="0.25">
      <c r="A49" s="156" t="s">
        <v>140</v>
      </c>
      <c r="B49" s="148" t="s">
        <v>141</v>
      </c>
      <c r="C49" s="148" t="s">
        <v>142</v>
      </c>
      <c r="D49" s="257" t="s">
        <v>229</v>
      </c>
      <c r="E49" s="148" t="s">
        <v>143</v>
      </c>
      <c r="F49" s="179">
        <v>12</v>
      </c>
      <c r="G49" s="175">
        <v>3</v>
      </c>
      <c r="H49" s="177">
        <v>3</v>
      </c>
      <c r="I49" s="175">
        <v>6</v>
      </c>
      <c r="J49" s="177">
        <v>8</v>
      </c>
      <c r="K49" s="175">
        <v>9</v>
      </c>
      <c r="L49" s="177"/>
      <c r="M49" s="175">
        <v>12</v>
      </c>
      <c r="N49" s="172"/>
      <c r="O49" s="164">
        <f>MAX(H49,J49,L49,N49)</f>
        <v>8</v>
      </c>
      <c r="P49" s="162">
        <f>IF(O49/M49&gt;100%,100%,O49/M49)</f>
        <v>0.66666666666666663</v>
      </c>
      <c r="Q49" s="166" t="s">
        <v>230</v>
      </c>
      <c r="R49" s="166" t="s">
        <v>197</v>
      </c>
      <c r="S49" s="148" t="s">
        <v>144</v>
      </c>
    </row>
    <row r="50" spans="1:19" ht="409.6" customHeight="1" x14ac:dyDescent="0.25">
      <c r="A50" s="157"/>
      <c r="B50" s="149"/>
      <c r="C50" s="152"/>
      <c r="D50" s="260"/>
      <c r="E50" s="152"/>
      <c r="F50" s="180"/>
      <c r="G50" s="176"/>
      <c r="H50" s="178"/>
      <c r="I50" s="176"/>
      <c r="J50" s="178"/>
      <c r="K50" s="176"/>
      <c r="L50" s="178"/>
      <c r="M50" s="176"/>
      <c r="N50" s="174"/>
      <c r="O50" s="165"/>
      <c r="P50" s="163"/>
      <c r="Q50" s="168"/>
      <c r="R50" s="168"/>
      <c r="S50" s="149"/>
    </row>
    <row r="51" spans="1:19" ht="409.6" customHeight="1" x14ac:dyDescent="0.25">
      <c r="A51" s="158"/>
      <c r="B51" s="152"/>
      <c r="C51" s="12" t="s">
        <v>145</v>
      </c>
      <c r="D51" s="41" t="s">
        <v>146</v>
      </c>
      <c r="E51" s="12" t="s">
        <v>147</v>
      </c>
      <c r="F51" s="47">
        <v>12</v>
      </c>
      <c r="G51" s="38">
        <v>3</v>
      </c>
      <c r="H51" s="42">
        <v>3</v>
      </c>
      <c r="I51" s="38">
        <v>6</v>
      </c>
      <c r="J51" s="42">
        <v>6</v>
      </c>
      <c r="K51" s="38">
        <v>9</v>
      </c>
      <c r="L51" s="42"/>
      <c r="M51" s="38">
        <v>12</v>
      </c>
      <c r="N51" s="28"/>
      <c r="O51" s="92">
        <f>MAX(H51,J51,L51,N51)</f>
        <v>6</v>
      </c>
      <c r="P51" s="87">
        <f>IF(O51/M51&gt;100%,100%,O51/M51)</f>
        <v>0.5</v>
      </c>
      <c r="Q51" s="76" t="s">
        <v>231</v>
      </c>
      <c r="R51" s="76" t="s">
        <v>197</v>
      </c>
      <c r="S51" s="152"/>
    </row>
    <row r="52" spans="1:19" ht="255.75" customHeight="1" x14ac:dyDescent="0.25">
      <c r="A52" s="148" t="s">
        <v>148</v>
      </c>
      <c r="B52" s="148" t="s">
        <v>149</v>
      </c>
      <c r="C52" s="12" t="s">
        <v>150</v>
      </c>
      <c r="D52" s="48" t="s">
        <v>151</v>
      </c>
      <c r="E52" s="24" t="s">
        <v>56</v>
      </c>
      <c r="F52" s="49" t="s">
        <v>57</v>
      </c>
      <c r="G52" s="38" t="s">
        <v>30</v>
      </c>
      <c r="H52" s="42" t="s">
        <v>30</v>
      </c>
      <c r="I52" s="38" t="s">
        <v>30</v>
      </c>
      <c r="J52" s="42" t="s">
        <v>30</v>
      </c>
      <c r="K52" s="38">
        <v>10</v>
      </c>
      <c r="L52" s="42"/>
      <c r="M52" s="38" t="s">
        <v>30</v>
      </c>
      <c r="N52" s="28"/>
      <c r="O52" s="38" t="s">
        <v>30</v>
      </c>
      <c r="P52" s="27" t="s">
        <v>30</v>
      </c>
      <c r="Q52" s="76" t="s">
        <v>30</v>
      </c>
      <c r="R52" s="76" t="s">
        <v>189</v>
      </c>
      <c r="S52" s="148" t="s">
        <v>152</v>
      </c>
    </row>
    <row r="53" spans="1:19" ht="133.5" customHeight="1" x14ac:dyDescent="0.25">
      <c r="A53" s="149"/>
      <c r="B53" s="149"/>
      <c r="C53" s="12" t="s">
        <v>153</v>
      </c>
      <c r="D53" s="88" t="s">
        <v>190</v>
      </c>
      <c r="E53" s="148" t="s">
        <v>154</v>
      </c>
      <c r="F53" s="255">
        <v>0.8</v>
      </c>
      <c r="G53" s="169">
        <v>0.05</v>
      </c>
      <c r="H53" s="278">
        <v>7.3999999999999996E-2</v>
      </c>
      <c r="I53" s="169">
        <v>0.2</v>
      </c>
      <c r="J53" s="278">
        <v>0.24199999999999999</v>
      </c>
      <c r="K53" s="169">
        <v>0.55000000000000004</v>
      </c>
      <c r="L53" s="278"/>
      <c r="M53" s="169">
        <v>0.8</v>
      </c>
      <c r="N53" s="278"/>
      <c r="O53" s="169">
        <f>MAX(H53,J53,L53,N53)</f>
        <v>0.24199999999999999</v>
      </c>
      <c r="P53" s="169">
        <f>IF(O53/M53&gt;100%,100%,O53/M53)</f>
        <v>0.30249999999999999</v>
      </c>
      <c r="Q53" s="280" t="s">
        <v>178</v>
      </c>
      <c r="R53" s="280" t="s">
        <v>197</v>
      </c>
      <c r="S53" s="149"/>
    </row>
    <row r="54" spans="1:19" ht="95.25" customHeight="1" x14ac:dyDescent="0.25">
      <c r="A54" s="149"/>
      <c r="B54" s="149"/>
      <c r="C54" s="12" t="s">
        <v>155</v>
      </c>
      <c r="D54" s="41" t="s">
        <v>156</v>
      </c>
      <c r="E54" s="152"/>
      <c r="F54" s="256"/>
      <c r="G54" s="171"/>
      <c r="H54" s="279"/>
      <c r="I54" s="171"/>
      <c r="J54" s="279"/>
      <c r="K54" s="171"/>
      <c r="L54" s="279"/>
      <c r="M54" s="171"/>
      <c r="N54" s="279"/>
      <c r="O54" s="171"/>
      <c r="P54" s="171"/>
      <c r="Q54" s="281"/>
      <c r="R54" s="281"/>
      <c r="S54" s="149"/>
    </row>
    <row r="55" spans="1:19" ht="409.5" customHeight="1" x14ac:dyDescent="0.25">
      <c r="A55" s="149"/>
      <c r="B55" s="149"/>
      <c r="C55" s="148" t="s">
        <v>157</v>
      </c>
      <c r="D55" s="150" t="s">
        <v>202</v>
      </c>
      <c r="E55" s="148" t="s">
        <v>158</v>
      </c>
      <c r="F55" s="153">
        <v>1</v>
      </c>
      <c r="G55" s="156" t="s">
        <v>30</v>
      </c>
      <c r="H55" s="159" t="s">
        <v>30</v>
      </c>
      <c r="I55" s="169">
        <v>0.4</v>
      </c>
      <c r="J55" s="172">
        <v>0.43</v>
      </c>
      <c r="K55" s="169">
        <v>0.7</v>
      </c>
      <c r="L55" s="172"/>
      <c r="M55" s="169">
        <v>1</v>
      </c>
      <c r="N55" s="172"/>
      <c r="O55" s="153">
        <f>MAX(H55,J55,L55,N55)</f>
        <v>0.43</v>
      </c>
      <c r="P55" s="169">
        <f>IF(O55/M55&gt;100%,100%,O55/M55)</f>
        <v>0.43</v>
      </c>
      <c r="Q55" s="166" t="s">
        <v>179</v>
      </c>
      <c r="R55" s="166" t="s">
        <v>197</v>
      </c>
      <c r="S55" s="149"/>
    </row>
    <row r="56" spans="1:19" ht="202.5" customHeight="1" x14ac:dyDescent="0.25">
      <c r="A56" s="149"/>
      <c r="B56" s="149"/>
      <c r="C56" s="149"/>
      <c r="D56" s="151"/>
      <c r="E56" s="149"/>
      <c r="F56" s="154"/>
      <c r="G56" s="157"/>
      <c r="H56" s="160"/>
      <c r="I56" s="170"/>
      <c r="J56" s="173"/>
      <c r="K56" s="170"/>
      <c r="L56" s="173"/>
      <c r="M56" s="170"/>
      <c r="N56" s="173"/>
      <c r="O56" s="154"/>
      <c r="P56" s="170"/>
      <c r="Q56" s="167"/>
      <c r="R56" s="167"/>
      <c r="S56" s="149"/>
    </row>
    <row r="57" spans="1:19" ht="409.6" customHeight="1" x14ac:dyDescent="0.25">
      <c r="A57" s="149"/>
      <c r="B57" s="149"/>
      <c r="C57" s="149"/>
      <c r="D57" s="151"/>
      <c r="E57" s="149"/>
      <c r="F57" s="154"/>
      <c r="G57" s="157"/>
      <c r="H57" s="160"/>
      <c r="I57" s="170"/>
      <c r="J57" s="173"/>
      <c r="K57" s="170"/>
      <c r="L57" s="173"/>
      <c r="M57" s="170"/>
      <c r="N57" s="173"/>
      <c r="O57" s="154"/>
      <c r="P57" s="170"/>
      <c r="Q57" s="167"/>
      <c r="R57" s="167"/>
      <c r="S57" s="149"/>
    </row>
    <row r="58" spans="1:19" ht="409.6" customHeight="1" x14ac:dyDescent="0.25">
      <c r="A58" s="149"/>
      <c r="B58" s="149"/>
      <c r="C58" s="149"/>
      <c r="D58" s="151"/>
      <c r="E58" s="149"/>
      <c r="F58" s="154"/>
      <c r="G58" s="157"/>
      <c r="H58" s="160"/>
      <c r="I58" s="170"/>
      <c r="J58" s="173"/>
      <c r="K58" s="170"/>
      <c r="L58" s="173"/>
      <c r="M58" s="170"/>
      <c r="N58" s="173"/>
      <c r="O58" s="154"/>
      <c r="P58" s="170"/>
      <c r="Q58" s="167"/>
      <c r="R58" s="167"/>
      <c r="S58" s="149"/>
    </row>
    <row r="59" spans="1:19" ht="409.6" customHeight="1" x14ac:dyDescent="0.25">
      <c r="A59" s="149"/>
      <c r="B59" s="149"/>
      <c r="C59" s="149"/>
      <c r="D59" s="151"/>
      <c r="E59" s="149"/>
      <c r="F59" s="154"/>
      <c r="G59" s="157"/>
      <c r="H59" s="160"/>
      <c r="I59" s="170"/>
      <c r="J59" s="173"/>
      <c r="K59" s="170"/>
      <c r="L59" s="173"/>
      <c r="M59" s="170"/>
      <c r="N59" s="173"/>
      <c r="O59" s="154"/>
      <c r="P59" s="170"/>
      <c r="Q59" s="167"/>
      <c r="R59" s="167"/>
      <c r="S59" s="149"/>
    </row>
    <row r="60" spans="1:19" ht="409.6" customHeight="1" x14ac:dyDescent="0.25">
      <c r="A60" s="149"/>
      <c r="B60" s="149"/>
      <c r="C60" s="149"/>
      <c r="D60" s="151"/>
      <c r="E60" s="149"/>
      <c r="F60" s="154"/>
      <c r="G60" s="157"/>
      <c r="H60" s="160"/>
      <c r="I60" s="170"/>
      <c r="J60" s="173"/>
      <c r="K60" s="170"/>
      <c r="L60" s="173"/>
      <c r="M60" s="170"/>
      <c r="N60" s="173"/>
      <c r="O60" s="154"/>
      <c r="P60" s="170"/>
      <c r="Q60" s="167"/>
      <c r="R60" s="167"/>
      <c r="S60" s="149"/>
    </row>
    <row r="61" spans="1:19" ht="223.5" customHeight="1" x14ac:dyDescent="0.25">
      <c r="A61" s="149"/>
      <c r="B61" s="149"/>
      <c r="C61" s="149"/>
      <c r="D61" s="151"/>
      <c r="E61" s="152"/>
      <c r="F61" s="155"/>
      <c r="G61" s="158"/>
      <c r="H61" s="161"/>
      <c r="I61" s="171"/>
      <c r="J61" s="174"/>
      <c r="K61" s="171"/>
      <c r="L61" s="174"/>
      <c r="M61" s="171"/>
      <c r="N61" s="174"/>
      <c r="O61" s="155"/>
      <c r="P61" s="171"/>
      <c r="Q61" s="168"/>
      <c r="R61" s="168"/>
      <c r="S61" s="149"/>
    </row>
    <row r="62" spans="1:19" ht="409.5" customHeight="1" x14ac:dyDescent="0.25">
      <c r="A62" s="152"/>
      <c r="B62" s="152"/>
      <c r="C62" s="12" t="s">
        <v>159</v>
      </c>
      <c r="D62" s="96" t="s">
        <v>206</v>
      </c>
      <c r="E62" s="12" t="s">
        <v>61</v>
      </c>
      <c r="F62" s="17">
        <v>1</v>
      </c>
      <c r="G62" s="25" t="s">
        <v>30</v>
      </c>
      <c r="H62" s="26" t="s">
        <v>30</v>
      </c>
      <c r="I62" s="27">
        <v>0.71</v>
      </c>
      <c r="J62" s="101">
        <v>0.71</v>
      </c>
      <c r="K62" s="27">
        <v>0.81</v>
      </c>
      <c r="L62" s="28"/>
      <c r="M62" s="27">
        <v>1</v>
      </c>
      <c r="N62" s="28"/>
      <c r="O62" s="27">
        <f>MAX(H62,J62,L62,N62)</f>
        <v>0.71</v>
      </c>
      <c r="P62" s="27">
        <f>IF(O62/M62&gt;100%,100%,O62/M62)</f>
        <v>0.71</v>
      </c>
      <c r="Q62" s="102" t="s">
        <v>232</v>
      </c>
      <c r="R62" s="48" t="s">
        <v>209</v>
      </c>
      <c r="S62" s="152"/>
    </row>
    <row r="63" spans="1:19" ht="15.75" customHeight="1" x14ac:dyDescent="0.25">
      <c r="Q63" s="84"/>
      <c r="R63" s="84"/>
    </row>
    <row r="64" spans="1:19" ht="15.75" customHeight="1" x14ac:dyDescent="0.25">
      <c r="Q64" s="84"/>
      <c r="R64" s="84"/>
    </row>
    <row r="65" spans="17:18" ht="15.75" customHeight="1" x14ac:dyDescent="0.25">
      <c r="Q65" s="84"/>
      <c r="R65" s="84"/>
    </row>
    <row r="66" spans="17:18" ht="15.75" customHeight="1" x14ac:dyDescent="0.25">
      <c r="Q66" s="84"/>
      <c r="R66" s="84"/>
    </row>
    <row r="67" spans="17:18" ht="15.75" customHeight="1" x14ac:dyDescent="0.25">
      <c r="Q67" s="84"/>
      <c r="R67" s="84"/>
    </row>
    <row r="68" spans="17:18" ht="15.75" customHeight="1" x14ac:dyDescent="0.25">
      <c r="Q68" s="84"/>
      <c r="R68" s="84"/>
    </row>
    <row r="69" spans="17:18" ht="15.75" customHeight="1" x14ac:dyDescent="0.25">
      <c r="Q69" s="84"/>
      <c r="R69" s="84"/>
    </row>
    <row r="70" spans="17:18" ht="15.75" customHeight="1" x14ac:dyDescent="0.25">
      <c r="Q70" s="84"/>
      <c r="R70" s="84"/>
    </row>
    <row r="71" spans="17:18" ht="15.75" customHeight="1" x14ac:dyDescent="0.25">
      <c r="Q71" s="84"/>
      <c r="R71" s="84"/>
    </row>
    <row r="72" spans="17:18" ht="15.75" customHeight="1" x14ac:dyDescent="0.25">
      <c r="Q72" s="84"/>
      <c r="R72" s="84"/>
    </row>
    <row r="73" spans="17:18" ht="15.75" customHeight="1" x14ac:dyDescent="0.25">
      <c r="Q73" s="84"/>
      <c r="R73" s="84"/>
    </row>
    <row r="74" spans="17:18" ht="15.75" customHeight="1" x14ac:dyDescent="0.25"/>
    <row r="75" spans="17:18" ht="15.75" customHeight="1" x14ac:dyDescent="0.25"/>
    <row r="76" spans="17:18" ht="15.75" customHeight="1" x14ac:dyDescent="0.25"/>
    <row r="77" spans="17:18" ht="15.75" customHeight="1" x14ac:dyDescent="0.25"/>
    <row r="78" spans="17:18" ht="15.75" customHeight="1" x14ac:dyDescent="0.25"/>
    <row r="79" spans="17:18" ht="15.75" customHeight="1" x14ac:dyDescent="0.25"/>
    <row r="80" spans="17:18"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row r="89" ht="15.75" customHeight="1" x14ac:dyDescent="0.25"/>
    <row r="90" ht="15.75" customHeight="1" x14ac:dyDescent="0.25"/>
    <row r="91" ht="15.75" customHeight="1" x14ac:dyDescent="0.25"/>
    <row r="92" ht="15.75" customHeight="1" x14ac:dyDescent="0.25"/>
    <row r="93" ht="15.75" customHeight="1" x14ac:dyDescent="0.25"/>
    <row r="94" ht="15.75" customHeight="1" x14ac:dyDescent="0.25"/>
    <row r="95" ht="15.75" customHeight="1" x14ac:dyDescent="0.25"/>
    <row r="96"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row r="1001" ht="15.75" customHeight="1" x14ac:dyDescent="0.25"/>
  </sheetData>
  <mergeCells count="205">
    <mergeCell ref="O32:O33"/>
    <mergeCell ref="P32:P33"/>
    <mergeCell ref="Q32:Q33"/>
    <mergeCell ref="R32:R33"/>
    <mergeCell ref="J32:J33"/>
    <mergeCell ref="L32:L33"/>
    <mergeCell ref="N32:N33"/>
    <mergeCell ref="P39:P42"/>
    <mergeCell ref="N39:N42"/>
    <mergeCell ref="O44:O47"/>
    <mergeCell ref="P44:P47"/>
    <mergeCell ref="Q44:Q47"/>
    <mergeCell ref="R44:R47"/>
    <mergeCell ref="H44:H47"/>
    <mergeCell ref="J44:J47"/>
    <mergeCell ref="L44:L47"/>
    <mergeCell ref="N44:N47"/>
    <mergeCell ref="O53:O54"/>
    <mergeCell ref="P53:P54"/>
    <mergeCell ref="H53:H54"/>
    <mergeCell ref="J53:J54"/>
    <mergeCell ref="L53:L54"/>
    <mergeCell ref="N53:N54"/>
    <mergeCell ref="Q53:Q54"/>
    <mergeCell ref="R53:R54"/>
    <mergeCell ref="N49:N50"/>
    <mergeCell ref="J49:J50"/>
    <mergeCell ref="R49:R50"/>
    <mergeCell ref="Q49:Q50"/>
    <mergeCell ref="C43:C47"/>
    <mergeCell ref="D43:D47"/>
    <mergeCell ref="D49:D50"/>
    <mergeCell ref="M39:M42"/>
    <mergeCell ref="M49:M50"/>
    <mergeCell ref="L49:L50"/>
    <mergeCell ref="K49:K50"/>
    <mergeCell ref="G44:G47"/>
    <mergeCell ref="I44:I47"/>
    <mergeCell ref="K44:K47"/>
    <mergeCell ref="M44:M47"/>
    <mergeCell ref="G32:G33"/>
    <mergeCell ref="H32:H33"/>
    <mergeCell ref="I32:I33"/>
    <mergeCell ref="K32:K33"/>
    <mergeCell ref="M32:M33"/>
    <mergeCell ref="E53:E54"/>
    <mergeCell ref="F53:F54"/>
    <mergeCell ref="G53:G54"/>
    <mergeCell ref="I53:I54"/>
    <mergeCell ref="K53:K54"/>
    <mergeCell ref="M53:M54"/>
    <mergeCell ref="J39:J42"/>
    <mergeCell ref="K39:K42"/>
    <mergeCell ref="L39:L42"/>
    <mergeCell ref="B10:B11"/>
    <mergeCell ref="C10:C11"/>
    <mergeCell ref="D10:D11"/>
    <mergeCell ref="E10:E11"/>
    <mergeCell ref="F10:F11"/>
    <mergeCell ref="A9:A11"/>
    <mergeCell ref="C32:C33"/>
    <mergeCell ref="C36:C38"/>
    <mergeCell ref="D32:D33"/>
    <mergeCell ref="D36:D38"/>
    <mergeCell ref="C22:C24"/>
    <mergeCell ref="D26:D27"/>
    <mergeCell ref="C26:C27"/>
    <mergeCell ref="F32:F33"/>
    <mergeCell ref="B29:B35"/>
    <mergeCell ref="B36:B42"/>
    <mergeCell ref="E26:E27"/>
    <mergeCell ref="E32:E33"/>
    <mergeCell ref="E36:E38"/>
    <mergeCell ref="E39:E42"/>
    <mergeCell ref="F26:F27"/>
    <mergeCell ref="C39:C42"/>
    <mergeCell ref="D39:D42"/>
    <mergeCell ref="A1:P4"/>
    <mergeCell ref="R2:S4"/>
    <mergeCell ref="A6:S6"/>
    <mergeCell ref="B8:R8"/>
    <mergeCell ref="B9:D9"/>
    <mergeCell ref="E9:Q9"/>
    <mergeCell ref="B15:B18"/>
    <mergeCell ref="B19:B24"/>
    <mergeCell ref="B12:B14"/>
    <mergeCell ref="D15:D17"/>
    <mergeCell ref="D19:D20"/>
    <mergeCell ref="O10:O11"/>
    <mergeCell ref="P10:P11"/>
    <mergeCell ref="Q10:Q11"/>
    <mergeCell ref="R9:R11"/>
    <mergeCell ref="S9:S11"/>
    <mergeCell ref="E16:E17"/>
    <mergeCell ref="F16:F17"/>
    <mergeCell ref="G16:G17"/>
    <mergeCell ref="H16:H17"/>
    <mergeCell ref="J16:J17"/>
    <mergeCell ref="C19:C20"/>
    <mergeCell ref="C15:C17"/>
    <mergeCell ref="E19:E20"/>
    <mergeCell ref="L26:L27"/>
    <mergeCell ref="M26:M27"/>
    <mergeCell ref="N26:N27"/>
    <mergeCell ref="K16:K17"/>
    <mergeCell ref="I16:I17"/>
    <mergeCell ref="M16:M17"/>
    <mergeCell ref="J19:J20"/>
    <mergeCell ref="K19:K20"/>
    <mergeCell ref="L19:L20"/>
    <mergeCell ref="M19:M20"/>
    <mergeCell ref="N19:N20"/>
    <mergeCell ref="O19:O20"/>
    <mergeCell ref="P19:P20"/>
    <mergeCell ref="Q19:Q20"/>
    <mergeCell ref="G10:N10"/>
    <mergeCell ref="O26:O27"/>
    <mergeCell ref="R19:R20"/>
    <mergeCell ref="S19:S24"/>
    <mergeCell ref="S15:S18"/>
    <mergeCell ref="S12:S14"/>
    <mergeCell ref="S25:S27"/>
    <mergeCell ref="O16:O17"/>
    <mergeCell ref="P16:P17"/>
    <mergeCell ref="Q16:Q17"/>
    <mergeCell ref="R16:R17"/>
    <mergeCell ref="P26:P27"/>
    <mergeCell ref="Q26:Q27"/>
    <mergeCell ref="R26:R27"/>
    <mergeCell ref="G26:G27"/>
    <mergeCell ref="H26:H27"/>
    <mergeCell ref="I26:I27"/>
    <mergeCell ref="J26:J27"/>
    <mergeCell ref="L16:L17"/>
    <mergeCell ref="N16:N17"/>
    <mergeCell ref="K26:K27"/>
    <mergeCell ref="S30:S33"/>
    <mergeCell ref="S36:S42"/>
    <mergeCell ref="Q36:Q38"/>
    <mergeCell ref="R36:R38"/>
    <mergeCell ref="Q39:Q42"/>
    <mergeCell ref="R39:R42"/>
    <mergeCell ref="S43:S48"/>
    <mergeCell ref="F36:F38"/>
    <mergeCell ref="G36:G38"/>
    <mergeCell ref="H36:H38"/>
    <mergeCell ref="I36:I38"/>
    <mergeCell ref="J36:J38"/>
    <mergeCell ref="K36:K38"/>
    <mergeCell ref="L36:L38"/>
    <mergeCell ref="M36:M38"/>
    <mergeCell ref="N36:N38"/>
    <mergeCell ref="O36:O38"/>
    <mergeCell ref="P36:P38"/>
    <mergeCell ref="F39:F42"/>
    <mergeCell ref="G39:G42"/>
    <mergeCell ref="H39:H42"/>
    <mergeCell ref="I39:I42"/>
    <mergeCell ref="F44:F47"/>
    <mergeCell ref="O39:O42"/>
    <mergeCell ref="A52:A62"/>
    <mergeCell ref="I49:I50"/>
    <mergeCell ref="H49:H50"/>
    <mergeCell ref="G49:G50"/>
    <mergeCell ref="F49:F50"/>
    <mergeCell ref="A12:A14"/>
    <mergeCell ref="A15:A18"/>
    <mergeCell ref="A19:A24"/>
    <mergeCell ref="A25:A28"/>
    <mergeCell ref="A29:A35"/>
    <mergeCell ref="A36:A42"/>
    <mergeCell ref="A43:A48"/>
    <mergeCell ref="A49:A51"/>
    <mergeCell ref="E49:E50"/>
    <mergeCell ref="E44:E47"/>
    <mergeCell ref="B43:B48"/>
    <mergeCell ref="B49:B51"/>
    <mergeCell ref="B52:B62"/>
    <mergeCell ref="D22:D24"/>
    <mergeCell ref="F19:F20"/>
    <mergeCell ref="G19:G20"/>
    <mergeCell ref="H19:H20"/>
    <mergeCell ref="I19:I20"/>
    <mergeCell ref="B25:B28"/>
    <mergeCell ref="C55:C61"/>
    <mergeCell ref="D55:D61"/>
    <mergeCell ref="E55:E61"/>
    <mergeCell ref="F55:F61"/>
    <mergeCell ref="G55:G61"/>
    <mergeCell ref="H55:H61"/>
    <mergeCell ref="S49:S51"/>
    <mergeCell ref="P49:P50"/>
    <mergeCell ref="O49:O50"/>
    <mergeCell ref="S52:S62"/>
    <mergeCell ref="C49:C50"/>
    <mergeCell ref="R55:R61"/>
    <mergeCell ref="I55:I61"/>
    <mergeCell ref="J55:J61"/>
    <mergeCell ref="K55:K61"/>
    <mergeCell ref="L55:L61"/>
    <mergeCell ref="M55:M61"/>
    <mergeCell ref="N55:N61"/>
    <mergeCell ref="O55:O61"/>
    <mergeCell ref="P55:P61"/>
    <mergeCell ref="Q55:Q61"/>
  </mergeCells>
  <printOptions horizontalCentered="1" verticalCentered="1"/>
  <pageMargins left="0.70866141732283472" right="0.70866141732283472" top="0.74803149606299213" bottom="0.74803149606299213" header="0" footer="0"/>
  <pageSetup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X1000"/>
  <sheetViews>
    <sheetView workbookViewId="0">
      <selection sqref="A1:D1"/>
    </sheetView>
  </sheetViews>
  <sheetFormatPr baseColWidth="10" defaultColWidth="14.42578125" defaultRowHeight="15" customHeight="1" x14ac:dyDescent="0.25"/>
  <cols>
    <col min="1" max="1" width="16.140625" customWidth="1"/>
    <col min="2" max="2" width="99.42578125" customWidth="1"/>
    <col min="3" max="3" width="29.85546875" customWidth="1"/>
    <col min="4" max="4" width="18" customWidth="1"/>
    <col min="5" max="24" width="15" customWidth="1"/>
  </cols>
  <sheetData>
    <row r="1" spans="1:24" ht="16.5" customHeight="1" x14ac:dyDescent="0.3">
      <c r="A1" s="287" t="s">
        <v>160</v>
      </c>
      <c r="B1" s="288"/>
      <c r="C1" s="288"/>
      <c r="D1" s="289"/>
      <c r="E1" s="50"/>
      <c r="F1" s="50"/>
      <c r="G1" s="50"/>
      <c r="H1" s="50"/>
      <c r="I1" s="50"/>
      <c r="J1" s="50"/>
      <c r="K1" s="50"/>
      <c r="L1" s="50"/>
      <c r="M1" s="50"/>
      <c r="N1" s="50"/>
      <c r="O1" s="50"/>
      <c r="P1" s="50"/>
      <c r="Q1" s="50"/>
      <c r="R1" s="50"/>
      <c r="S1" s="50"/>
      <c r="T1" s="50"/>
      <c r="U1" s="50"/>
      <c r="V1" s="50"/>
      <c r="W1" s="50"/>
      <c r="X1" s="50"/>
    </row>
    <row r="2" spans="1:24" ht="16.5" customHeight="1" x14ac:dyDescent="0.3">
      <c r="A2" s="50"/>
      <c r="B2" s="50"/>
      <c r="C2" s="50"/>
      <c r="D2" s="50"/>
      <c r="E2" s="50"/>
      <c r="F2" s="50"/>
      <c r="G2" s="50"/>
      <c r="H2" s="50"/>
      <c r="I2" s="50"/>
      <c r="J2" s="50"/>
      <c r="K2" s="50"/>
      <c r="L2" s="50"/>
      <c r="M2" s="50"/>
      <c r="N2" s="50"/>
      <c r="O2" s="50"/>
      <c r="P2" s="50"/>
      <c r="Q2" s="50"/>
      <c r="R2" s="50"/>
      <c r="S2" s="50"/>
      <c r="T2" s="50"/>
      <c r="U2" s="50"/>
      <c r="V2" s="50"/>
      <c r="W2" s="50"/>
      <c r="X2" s="50"/>
    </row>
    <row r="3" spans="1:24" ht="16.5" customHeight="1" x14ac:dyDescent="0.3">
      <c r="A3" s="51" t="s">
        <v>161</v>
      </c>
      <c r="B3" s="51" t="s">
        <v>162</v>
      </c>
      <c r="C3" s="52" t="s">
        <v>163</v>
      </c>
      <c r="D3" s="51" t="s">
        <v>164</v>
      </c>
      <c r="E3" s="50"/>
      <c r="F3" s="50"/>
      <c r="G3" s="50"/>
      <c r="H3" s="50"/>
      <c r="I3" s="50"/>
      <c r="J3" s="50"/>
      <c r="K3" s="50"/>
      <c r="L3" s="50"/>
      <c r="M3" s="50"/>
      <c r="N3" s="50"/>
      <c r="O3" s="50"/>
      <c r="P3" s="50"/>
      <c r="Q3" s="50"/>
      <c r="R3" s="50"/>
      <c r="S3" s="50"/>
      <c r="T3" s="50"/>
      <c r="U3" s="50"/>
      <c r="V3" s="50"/>
      <c r="W3" s="50"/>
      <c r="X3" s="50"/>
    </row>
    <row r="4" spans="1:24" ht="16.5" customHeight="1" x14ac:dyDescent="0.25">
      <c r="A4" s="53"/>
      <c r="B4" s="54"/>
      <c r="C4" s="53"/>
      <c r="D4" s="55"/>
      <c r="E4" s="56"/>
      <c r="F4" s="56"/>
      <c r="G4" s="56"/>
      <c r="H4" s="56"/>
      <c r="I4" s="56"/>
      <c r="J4" s="56"/>
      <c r="K4" s="56"/>
      <c r="L4" s="56"/>
      <c r="M4" s="56"/>
      <c r="N4" s="56"/>
      <c r="O4" s="56"/>
      <c r="P4" s="56"/>
      <c r="Q4" s="56"/>
      <c r="R4" s="56"/>
      <c r="S4" s="56"/>
      <c r="T4" s="56"/>
      <c r="U4" s="56"/>
      <c r="V4" s="56"/>
      <c r="W4" s="56"/>
      <c r="X4" s="56"/>
    </row>
    <row r="5" spans="1:24" ht="16.5" customHeight="1" x14ac:dyDescent="0.25">
      <c r="A5" s="53"/>
      <c r="B5" s="54"/>
      <c r="C5" s="53"/>
      <c r="D5" s="55"/>
      <c r="E5" s="56"/>
      <c r="F5" s="56"/>
      <c r="G5" s="56"/>
      <c r="H5" s="56"/>
      <c r="I5" s="56"/>
      <c r="J5" s="56"/>
      <c r="K5" s="56"/>
      <c r="L5" s="56"/>
      <c r="M5" s="56"/>
      <c r="N5" s="56"/>
      <c r="O5" s="56"/>
      <c r="P5" s="56"/>
      <c r="Q5" s="56"/>
      <c r="R5" s="56"/>
      <c r="S5" s="56"/>
      <c r="T5" s="56"/>
      <c r="U5" s="56"/>
      <c r="V5" s="56"/>
      <c r="W5" s="56"/>
      <c r="X5" s="56"/>
    </row>
    <row r="6" spans="1:24" ht="16.5" customHeight="1" x14ac:dyDescent="0.25">
      <c r="A6" s="53"/>
      <c r="B6" s="54"/>
      <c r="C6" s="53"/>
      <c r="D6" s="55"/>
      <c r="E6" s="56"/>
      <c r="F6" s="56"/>
      <c r="G6" s="56"/>
      <c r="H6" s="56"/>
      <c r="I6" s="56"/>
      <c r="J6" s="56"/>
      <c r="K6" s="56"/>
      <c r="L6" s="56"/>
      <c r="M6" s="56"/>
      <c r="N6" s="56"/>
      <c r="O6" s="56"/>
      <c r="P6" s="56"/>
      <c r="Q6" s="56"/>
      <c r="R6" s="56"/>
      <c r="S6" s="56"/>
      <c r="T6" s="56"/>
      <c r="U6" s="56"/>
      <c r="V6" s="56"/>
      <c r="W6" s="56"/>
      <c r="X6" s="56"/>
    </row>
    <row r="7" spans="1:24" ht="16.5" customHeight="1" x14ac:dyDescent="0.25">
      <c r="A7" s="53"/>
      <c r="B7" s="54"/>
      <c r="C7" s="53"/>
      <c r="D7" s="55"/>
      <c r="E7" s="56"/>
      <c r="F7" s="56"/>
      <c r="G7" s="56"/>
      <c r="H7" s="56"/>
      <c r="I7" s="56"/>
      <c r="J7" s="56"/>
      <c r="K7" s="56"/>
      <c r="L7" s="56"/>
      <c r="M7" s="56"/>
      <c r="N7" s="56"/>
      <c r="O7" s="56"/>
      <c r="P7" s="56"/>
      <c r="Q7" s="56"/>
      <c r="R7" s="56"/>
      <c r="S7" s="56"/>
      <c r="T7" s="56"/>
      <c r="U7" s="56"/>
      <c r="V7" s="56"/>
      <c r="W7" s="56"/>
      <c r="X7" s="56"/>
    </row>
    <row r="8" spans="1:24" ht="16.5" customHeight="1" x14ac:dyDescent="0.25">
      <c r="A8" s="53"/>
      <c r="B8" s="54"/>
      <c r="C8" s="53"/>
      <c r="D8" s="55"/>
      <c r="E8" s="56"/>
      <c r="F8" s="56"/>
      <c r="G8" s="56"/>
      <c r="H8" s="56"/>
      <c r="I8" s="56"/>
      <c r="J8" s="56"/>
      <c r="K8" s="56"/>
      <c r="L8" s="56"/>
      <c r="M8" s="56"/>
      <c r="N8" s="56"/>
      <c r="O8" s="56"/>
      <c r="P8" s="56"/>
      <c r="Q8" s="56"/>
      <c r="R8" s="56"/>
      <c r="S8" s="56"/>
      <c r="T8" s="56"/>
      <c r="U8" s="56"/>
      <c r="V8" s="56"/>
      <c r="W8" s="56"/>
      <c r="X8" s="56"/>
    </row>
    <row r="9" spans="1:24" ht="16.5" customHeight="1" x14ac:dyDescent="0.25">
      <c r="A9" s="53"/>
      <c r="B9" s="54"/>
      <c r="C9" s="53"/>
      <c r="D9" s="55"/>
      <c r="E9" s="56"/>
      <c r="F9" s="56"/>
      <c r="G9" s="56"/>
      <c r="H9" s="56"/>
      <c r="I9" s="56"/>
      <c r="J9" s="56"/>
      <c r="K9" s="56"/>
      <c r="L9" s="56"/>
      <c r="M9" s="56"/>
      <c r="N9" s="56"/>
      <c r="O9" s="56"/>
      <c r="P9" s="56"/>
      <c r="Q9" s="56"/>
      <c r="R9" s="56"/>
      <c r="S9" s="56"/>
      <c r="T9" s="56"/>
      <c r="U9" s="56"/>
      <c r="V9" s="56"/>
      <c r="W9" s="56"/>
      <c r="X9" s="56"/>
    </row>
    <row r="10" spans="1:24" ht="16.5" customHeight="1" x14ac:dyDescent="0.25">
      <c r="A10" s="53"/>
      <c r="B10" s="54"/>
      <c r="C10" s="53"/>
      <c r="D10" s="55"/>
      <c r="E10" s="56"/>
      <c r="F10" s="56"/>
      <c r="G10" s="56"/>
      <c r="H10" s="56"/>
      <c r="I10" s="56"/>
      <c r="J10" s="56"/>
      <c r="K10" s="56"/>
      <c r="L10" s="56"/>
      <c r="M10" s="56"/>
      <c r="N10" s="56"/>
      <c r="O10" s="56"/>
      <c r="P10" s="56"/>
      <c r="Q10" s="56"/>
      <c r="R10" s="56"/>
      <c r="S10" s="56"/>
      <c r="T10" s="56"/>
      <c r="U10" s="56"/>
      <c r="V10" s="56"/>
      <c r="W10" s="56"/>
      <c r="X10" s="56"/>
    </row>
    <row r="11" spans="1:24" ht="16.5" customHeight="1" x14ac:dyDescent="0.25">
      <c r="A11" s="53"/>
      <c r="B11" s="54"/>
      <c r="C11" s="53"/>
      <c r="D11" s="55"/>
      <c r="E11" s="56"/>
      <c r="F11" s="56"/>
      <c r="G11" s="56"/>
      <c r="H11" s="56"/>
      <c r="I11" s="56"/>
      <c r="J11" s="56"/>
      <c r="K11" s="56"/>
      <c r="L11" s="56"/>
      <c r="M11" s="56"/>
      <c r="N11" s="56"/>
      <c r="O11" s="56"/>
      <c r="P11" s="56"/>
      <c r="Q11" s="56"/>
      <c r="R11" s="56"/>
      <c r="S11" s="56"/>
      <c r="T11" s="56"/>
      <c r="U11" s="56"/>
      <c r="V11" s="56"/>
      <c r="W11" s="56"/>
      <c r="X11" s="56"/>
    </row>
    <row r="12" spans="1:24" ht="16.5" customHeight="1" x14ac:dyDescent="0.3">
      <c r="A12" s="50"/>
      <c r="B12" s="50"/>
      <c r="C12" s="50"/>
      <c r="D12" s="50"/>
      <c r="E12" s="50"/>
      <c r="F12" s="50"/>
      <c r="G12" s="50"/>
      <c r="H12" s="50"/>
      <c r="I12" s="50"/>
      <c r="J12" s="50"/>
      <c r="K12" s="50"/>
      <c r="L12" s="50"/>
      <c r="M12" s="50"/>
      <c r="N12" s="50"/>
      <c r="O12" s="50"/>
      <c r="P12" s="50"/>
      <c r="Q12" s="50"/>
      <c r="R12" s="50"/>
      <c r="S12" s="50"/>
      <c r="T12" s="50"/>
      <c r="U12" s="50"/>
      <c r="V12" s="50"/>
      <c r="W12" s="50"/>
      <c r="X12" s="50"/>
    </row>
    <row r="13" spans="1:24" ht="16.5" customHeight="1" x14ac:dyDescent="0.3">
      <c r="A13" s="50"/>
      <c r="B13" s="50"/>
      <c r="C13" s="50"/>
      <c r="D13" s="50"/>
      <c r="E13" s="50"/>
      <c r="F13" s="50"/>
      <c r="G13" s="50"/>
      <c r="H13" s="50"/>
      <c r="I13" s="50"/>
      <c r="J13" s="50"/>
      <c r="K13" s="50"/>
      <c r="L13" s="50"/>
      <c r="M13" s="50"/>
      <c r="N13" s="50"/>
      <c r="O13" s="50"/>
      <c r="P13" s="50"/>
      <c r="Q13" s="50"/>
      <c r="R13" s="50"/>
      <c r="S13" s="50"/>
      <c r="T13" s="50"/>
      <c r="U13" s="50"/>
      <c r="V13" s="50"/>
      <c r="W13" s="50"/>
      <c r="X13" s="50"/>
    </row>
    <row r="14" spans="1:24" ht="16.5" customHeight="1" x14ac:dyDescent="0.3">
      <c r="A14" s="50"/>
      <c r="B14" s="50"/>
      <c r="C14" s="50"/>
      <c r="D14" s="50"/>
      <c r="E14" s="50"/>
      <c r="F14" s="50"/>
      <c r="G14" s="50"/>
      <c r="H14" s="50"/>
      <c r="I14" s="50"/>
      <c r="J14" s="50"/>
      <c r="K14" s="50"/>
      <c r="L14" s="50"/>
      <c r="M14" s="50"/>
      <c r="N14" s="50"/>
      <c r="O14" s="50"/>
      <c r="P14" s="50"/>
      <c r="Q14" s="50"/>
      <c r="R14" s="50"/>
      <c r="S14" s="50"/>
      <c r="T14" s="50"/>
      <c r="U14" s="50"/>
      <c r="V14" s="50"/>
      <c r="W14" s="50"/>
      <c r="X14" s="50"/>
    </row>
    <row r="15" spans="1:24" ht="16.5" customHeight="1" x14ac:dyDescent="0.3">
      <c r="A15" s="50"/>
      <c r="B15" s="50"/>
      <c r="C15" s="50"/>
      <c r="D15" s="50"/>
      <c r="E15" s="50"/>
      <c r="F15" s="50"/>
      <c r="G15" s="50"/>
      <c r="H15" s="50"/>
      <c r="I15" s="50"/>
      <c r="J15" s="50"/>
      <c r="K15" s="50"/>
      <c r="L15" s="50"/>
      <c r="M15" s="50"/>
      <c r="N15" s="50"/>
      <c r="O15" s="50"/>
      <c r="P15" s="50"/>
      <c r="Q15" s="50"/>
      <c r="R15" s="50"/>
      <c r="S15" s="50"/>
      <c r="T15" s="50"/>
      <c r="U15" s="50"/>
      <c r="V15" s="50"/>
      <c r="W15" s="50"/>
      <c r="X15" s="50"/>
    </row>
    <row r="16" spans="1:24" ht="16.5" customHeight="1" x14ac:dyDescent="0.3">
      <c r="A16" s="50"/>
      <c r="B16" s="50"/>
      <c r="C16" s="50"/>
      <c r="D16" s="50"/>
      <c r="E16" s="50"/>
      <c r="F16" s="50"/>
      <c r="G16" s="50"/>
      <c r="H16" s="50"/>
      <c r="I16" s="50"/>
      <c r="J16" s="50"/>
      <c r="K16" s="50"/>
      <c r="L16" s="50"/>
      <c r="M16" s="50"/>
      <c r="N16" s="50"/>
      <c r="O16" s="50"/>
      <c r="P16" s="50"/>
      <c r="Q16" s="50"/>
      <c r="R16" s="50"/>
      <c r="S16" s="50"/>
      <c r="T16" s="50"/>
      <c r="U16" s="50"/>
      <c r="V16" s="50"/>
      <c r="W16" s="50"/>
      <c r="X16" s="50"/>
    </row>
    <row r="17" spans="1:24" ht="16.5" customHeight="1" x14ac:dyDescent="0.3">
      <c r="A17" s="50"/>
      <c r="B17" s="50"/>
      <c r="C17" s="50"/>
      <c r="D17" s="50"/>
      <c r="E17" s="50"/>
      <c r="F17" s="50"/>
      <c r="G17" s="50"/>
      <c r="H17" s="50"/>
      <c r="I17" s="50"/>
      <c r="J17" s="50"/>
      <c r="K17" s="50"/>
      <c r="L17" s="50"/>
      <c r="M17" s="50"/>
      <c r="N17" s="50"/>
      <c r="O17" s="50"/>
      <c r="P17" s="50"/>
      <c r="Q17" s="50"/>
      <c r="R17" s="50"/>
      <c r="S17" s="50"/>
      <c r="T17" s="50"/>
      <c r="U17" s="50"/>
      <c r="V17" s="50"/>
      <c r="W17" s="50"/>
      <c r="X17" s="50"/>
    </row>
    <row r="18" spans="1:24" ht="16.5" customHeight="1" x14ac:dyDescent="0.3">
      <c r="A18" s="50"/>
      <c r="B18" s="50"/>
      <c r="C18" s="50"/>
      <c r="D18" s="50"/>
      <c r="E18" s="50"/>
      <c r="F18" s="50"/>
      <c r="G18" s="50"/>
      <c r="H18" s="50"/>
      <c r="I18" s="50"/>
      <c r="J18" s="50"/>
      <c r="K18" s="50"/>
      <c r="L18" s="50"/>
      <c r="M18" s="50"/>
      <c r="N18" s="50"/>
      <c r="O18" s="50"/>
      <c r="P18" s="50"/>
      <c r="Q18" s="50"/>
      <c r="R18" s="50"/>
      <c r="S18" s="50"/>
      <c r="T18" s="50"/>
      <c r="U18" s="50"/>
      <c r="V18" s="50"/>
      <c r="W18" s="50"/>
      <c r="X18" s="50"/>
    </row>
    <row r="19" spans="1:24" ht="16.5" customHeight="1" x14ac:dyDescent="0.3">
      <c r="A19" s="50"/>
      <c r="B19" s="50"/>
      <c r="C19" s="50"/>
      <c r="D19" s="50"/>
      <c r="E19" s="50"/>
      <c r="F19" s="50"/>
      <c r="G19" s="50"/>
      <c r="H19" s="50"/>
      <c r="I19" s="50"/>
      <c r="J19" s="50"/>
      <c r="K19" s="50"/>
      <c r="L19" s="50"/>
      <c r="M19" s="50"/>
      <c r="N19" s="50"/>
      <c r="O19" s="50"/>
      <c r="P19" s="50"/>
      <c r="Q19" s="50"/>
      <c r="R19" s="50"/>
      <c r="S19" s="50"/>
      <c r="T19" s="50"/>
      <c r="U19" s="50"/>
      <c r="V19" s="50"/>
      <c r="W19" s="50"/>
      <c r="X19" s="50"/>
    </row>
    <row r="20" spans="1:24" ht="16.5" customHeight="1" x14ac:dyDescent="0.3">
      <c r="A20" s="50"/>
      <c r="B20" s="50"/>
      <c r="C20" s="50"/>
      <c r="D20" s="50"/>
      <c r="E20" s="50"/>
      <c r="F20" s="50"/>
      <c r="G20" s="50"/>
      <c r="H20" s="50"/>
      <c r="I20" s="50"/>
      <c r="J20" s="50"/>
      <c r="K20" s="50"/>
      <c r="L20" s="50"/>
      <c r="M20" s="50"/>
      <c r="N20" s="50"/>
      <c r="O20" s="50"/>
      <c r="P20" s="50"/>
      <c r="Q20" s="50"/>
      <c r="R20" s="50"/>
      <c r="S20" s="50"/>
      <c r="T20" s="50"/>
      <c r="U20" s="50"/>
      <c r="V20" s="50"/>
      <c r="W20" s="50"/>
      <c r="X20" s="50"/>
    </row>
    <row r="21" spans="1:24" ht="16.5" customHeight="1" x14ac:dyDescent="0.3">
      <c r="A21" s="50"/>
      <c r="B21" s="50"/>
      <c r="C21" s="50"/>
      <c r="D21" s="50"/>
      <c r="E21" s="50"/>
      <c r="F21" s="50"/>
      <c r="G21" s="50"/>
      <c r="H21" s="50"/>
      <c r="I21" s="50"/>
      <c r="J21" s="50"/>
      <c r="K21" s="50"/>
      <c r="L21" s="50"/>
      <c r="M21" s="50"/>
      <c r="N21" s="50"/>
      <c r="O21" s="50"/>
      <c r="P21" s="50"/>
      <c r="Q21" s="50"/>
      <c r="R21" s="50"/>
      <c r="S21" s="50"/>
      <c r="T21" s="50"/>
      <c r="U21" s="50"/>
      <c r="V21" s="50"/>
      <c r="W21" s="50"/>
      <c r="X21" s="50"/>
    </row>
    <row r="22" spans="1:24" ht="16.5" customHeight="1" x14ac:dyDescent="0.3">
      <c r="A22" s="50"/>
      <c r="B22" s="50"/>
      <c r="C22" s="50"/>
      <c r="D22" s="50"/>
      <c r="E22" s="50"/>
      <c r="F22" s="50"/>
      <c r="G22" s="50"/>
      <c r="H22" s="50"/>
      <c r="I22" s="50"/>
      <c r="J22" s="50"/>
      <c r="K22" s="50"/>
      <c r="L22" s="50"/>
      <c r="M22" s="50"/>
      <c r="N22" s="50"/>
      <c r="O22" s="50"/>
      <c r="P22" s="50"/>
      <c r="Q22" s="50"/>
      <c r="R22" s="50"/>
      <c r="S22" s="50"/>
      <c r="T22" s="50"/>
      <c r="U22" s="50"/>
      <c r="V22" s="50"/>
      <c r="W22" s="50"/>
      <c r="X22" s="50"/>
    </row>
    <row r="23" spans="1:24" ht="16.5" customHeight="1" x14ac:dyDescent="0.3">
      <c r="A23" s="50"/>
      <c r="B23" s="50"/>
      <c r="C23" s="50"/>
      <c r="D23" s="50"/>
      <c r="E23" s="50"/>
      <c r="F23" s="50"/>
      <c r="G23" s="50"/>
      <c r="H23" s="50"/>
      <c r="I23" s="50"/>
      <c r="J23" s="50"/>
      <c r="K23" s="50"/>
      <c r="L23" s="50"/>
      <c r="M23" s="50"/>
      <c r="N23" s="50"/>
      <c r="O23" s="50"/>
      <c r="P23" s="50"/>
      <c r="Q23" s="50"/>
      <c r="R23" s="50"/>
      <c r="S23" s="50"/>
      <c r="T23" s="50"/>
      <c r="U23" s="50"/>
      <c r="V23" s="50"/>
      <c r="W23" s="50"/>
      <c r="X23" s="50"/>
    </row>
    <row r="24" spans="1:24" ht="16.5" customHeight="1" x14ac:dyDescent="0.3">
      <c r="A24" s="50"/>
      <c r="B24" s="50"/>
      <c r="C24" s="50"/>
      <c r="D24" s="50"/>
      <c r="E24" s="50"/>
      <c r="F24" s="50"/>
      <c r="G24" s="50"/>
      <c r="H24" s="50"/>
      <c r="I24" s="50"/>
      <c r="J24" s="50"/>
      <c r="K24" s="50"/>
      <c r="L24" s="50"/>
      <c r="M24" s="50"/>
      <c r="N24" s="50"/>
      <c r="O24" s="50"/>
      <c r="P24" s="50"/>
      <c r="Q24" s="50"/>
      <c r="R24" s="50"/>
      <c r="S24" s="50"/>
      <c r="T24" s="50"/>
      <c r="U24" s="50"/>
      <c r="V24" s="50"/>
      <c r="W24" s="50"/>
      <c r="X24" s="50"/>
    </row>
    <row r="25" spans="1:24" ht="16.5" customHeight="1" x14ac:dyDescent="0.3">
      <c r="A25" s="50"/>
      <c r="B25" s="50"/>
      <c r="C25" s="50"/>
      <c r="D25" s="50"/>
      <c r="E25" s="50"/>
      <c r="F25" s="50"/>
      <c r="G25" s="50"/>
      <c r="H25" s="50"/>
      <c r="I25" s="50"/>
      <c r="J25" s="50"/>
      <c r="K25" s="50"/>
      <c r="L25" s="50"/>
      <c r="M25" s="50"/>
      <c r="N25" s="50"/>
      <c r="O25" s="50"/>
      <c r="P25" s="50"/>
      <c r="Q25" s="50"/>
      <c r="R25" s="50"/>
      <c r="S25" s="50"/>
      <c r="T25" s="50"/>
      <c r="U25" s="50"/>
      <c r="V25" s="50"/>
      <c r="W25" s="50"/>
      <c r="X25" s="50"/>
    </row>
    <row r="26" spans="1:24" ht="16.5" customHeight="1" x14ac:dyDescent="0.3">
      <c r="A26" s="50"/>
      <c r="B26" s="50"/>
      <c r="C26" s="50"/>
      <c r="D26" s="50"/>
      <c r="E26" s="50"/>
      <c r="F26" s="50"/>
      <c r="G26" s="50"/>
      <c r="H26" s="50"/>
      <c r="I26" s="50"/>
      <c r="J26" s="50"/>
      <c r="K26" s="50"/>
      <c r="L26" s="50"/>
      <c r="M26" s="50"/>
      <c r="N26" s="50"/>
      <c r="O26" s="50"/>
      <c r="P26" s="50"/>
      <c r="Q26" s="50"/>
      <c r="R26" s="50"/>
      <c r="S26" s="50"/>
      <c r="T26" s="50"/>
      <c r="U26" s="50"/>
      <c r="V26" s="50"/>
      <c r="W26" s="50"/>
      <c r="X26" s="50"/>
    </row>
    <row r="27" spans="1:24" ht="16.5" customHeight="1" x14ac:dyDescent="0.3">
      <c r="A27" s="50"/>
      <c r="B27" s="50"/>
      <c r="C27" s="50"/>
      <c r="D27" s="50"/>
      <c r="E27" s="50"/>
      <c r="F27" s="50"/>
      <c r="G27" s="50"/>
      <c r="H27" s="50"/>
      <c r="I27" s="50"/>
      <c r="J27" s="50"/>
      <c r="K27" s="50"/>
      <c r="L27" s="50"/>
      <c r="M27" s="50"/>
      <c r="N27" s="50"/>
      <c r="O27" s="50"/>
      <c r="P27" s="50"/>
      <c r="Q27" s="50"/>
      <c r="R27" s="50"/>
      <c r="S27" s="50"/>
      <c r="T27" s="50"/>
      <c r="U27" s="50"/>
      <c r="V27" s="50"/>
      <c r="W27" s="50"/>
      <c r="X27" s="50"/>
    </row>
    <row r="28" spans="1:24" ht="16.5" customHeight="1" x14ac:dyDescent="0.3">
      <c r="A28" s="50"/>
      <c r="B28" s="50"/>
      <c r="C28" s="50"/>
      <c r="D28" s="50"/>
      <c r="E28" s="50"/>
      <c r="F28" s="50"/>
      <c r="G28" s="50"/>
      <c r="H28" s="50"/>
      <c r="I28" s="50"/>
      <c r="J28" s="50"/>
      <c r="K28" s="50"/>
      <c r="L28" s="50"/>
      <c r="M28" s="50"/>
      <c r="N28" s="50"/>
      <c r="O28" s="50"/>
      <c r="P28" s="50"/>
      <c r="Q28" s="50"/>
      <c r="R28" s="50"/>
      <c r="S28" s="50"/>
      <c r="T28" s="50"/>
      <c r="U28" s="50"/>
      <c r="V28" s="50"/>
      <c r="W28" s="50"/>
      <c r="X28" s="50"/>
    </row>
    <row r="29" spans="1:24" ht="16.5" customHeight="1" x14ac:dyDescent="0.3">
      <c r="A29" s="50"/>
      <c r="B29" s="50"/>
      <c r="C29" s="50"/>
      <c r="D29" s="50"/>
      <c r="E29" s="50"/>
      <c r="F29" s="50"/>
      <c r="G29" s="50"/>
      <c r="H29" s="50"/>
      <c r="I29" s="50"/>
      <c r="J29" s="50"/>
      <c r="K29" s="50"/>
      <c r="L29" s="50"/>
      <c r="M29" s="50"/>
      <c r="N29" s="50"/>
      <c r="O29" s="50"/>
      <c r="P29" s="50"/>
      <c r="Q29" s="50"/>
      <c r="R29" s="50"/>
      <c r="S29" s="50"/>
      <c r="T29" s="50"/>
      <c r="U29" s="50"/>
      <c r="V29" s="50"/>
      <c r="W29" s="50"/>
      <c r="X29" s="50"/>
    </row>
    <row r="30" spans="1:24" ht="16.5" customHeight="1" x14ac:dyDescent="0.3">
      <c r="A30" s="50"/>
      <c r="B30" s="50"/>
      <c r="C30" s="50"/>
      <c r="D30" s="50"/>
      <c r="E30" s="50"/>
      <c r="F30" s="50"/>
      <c r="G30" s="50"/>
      <c r="H30" s="50"/>
      <c r="I30" s="50"/>
      <c r="J30" s="50"/>
      <c r="K30" s="50"/>
      <c r="L30" s="50"/>
      <c r="M30" s="50"/>
      <c r="N30" s="50"/>
      <c r="O30" s="50"/>
      <c r="P30" s="50"/>
      <c r="Q30" s="50"/>
      <c r="R30" s="50"/>
      <c r="S30" s="50"/>
      <c r="T30" s="50"/>
      <c r="U30" s="50"/>
      <c r="V30" s="50"/>
      <c r="W30" s="50"/>
      <c r="X30" s="50"/>
    </row>
    <row r="31" spans="1:24" ht="16.5" customHeight="1" x14ac:dyDescent="0.3">
      <c r="A31" s="50"/>
      <c r="B31" s="50"/>
      <c r="C31" s="50"/>
      <c r="D31" s="50"/>
      <c r="E31" s="50"/>
      <c r="F31" s="50"/>
      <c r="G31" s="50"/>
      <c r="H31" s="50"/>
      <c r="I31" s="50"/>
      <c r="J31" s="50"/>
      <c r="K31" s="50"/>
      <c r="L31" s="50"/>
      <c r="M31" s="50"/>
      <c r="N31" s="50"/>
      <c r="O31" s="50"/>
      <c r="P31" s="50"/>
      <c r="Q31" s="50"/>
      <c r="R31" s="50"/>
      <c r="S31" s="50"/>
      <c r="T31" s="50"/>
      <c r="U31" s="50"/>
      <c r="V31" s="50"/>
      <c r="W31" s="50"/>
      <c r="X31" s="50"/>
    </row>
    <row r="32" spans="1:24" ht="16.5" customHeight="1" x14ac:dyDescent="0.3">
      <c r="A32" s="50"/>
      <c r="B32" s="50"/>
      <c r="C32" s="50"/>
      <c r="D32" s="50"/>
      <c r="E32" s="50"/>
      <c r="F32" s="50"/>
      <c r="G32" s="50"/>
      <c r="H32" s="50"/>
      <c r="I32" s="50"/>
      <c r="J32" s="50"/>
      <c r="K32" s="50"/>
      <c r="L32" s="50"/>
      <c r="M32" s="50"/>
      <c r="N32" s="50"/>
      <c r="O32" s="50"/>
      <c r="P32" s="50"/>
      <c r="Q32" s="50"/>
      <c r="R32" s="50"/>
      <c r="S32" s="50"/>
      <c r="T32" s="50"/>
      <c r="U32" s="50"/>
      <c r="V32" s="50"/>
      <c r="W32" s="50"/>
      <c r="X32" s="50"/>
    </row>
    <row r="33" spans="1:24" ht="16.5" customHeight="1" x14ac:dyDescent="0.3">
      <c r="A33" s="50"/>
      <c r="B33" s="50"/>
      <c r="C33" s="50"/>
      <c r="D33" s="50"/>
      <c r="E33" s="50"/>
      <c r="F33" s="50"/>
      <c r="G33" s="50"/>
      <c r="H33" s="50"/>
      <c r="I33" s="50"/>
      <c r="J33" s="50"/>
      <c r="K33" s="50"/>
      <c r="L33" s="50"/>
      <c r="M33" s="50"/>
      <c r="N33" s="50"/>
      <c r="O33" s="50"/>
      <c r="P33" s="50"/>
      <c r="Q33" s="50"/>
      <c r="R33" s="50"/>
      <c r="S33" s="50"/>
      <c r="T33" s="50"/>
      <c r="U33" s="50"/>
      <c r="V33" s="50"/>
      <c r="W33" s="50"/>
      <c r="X33" s="50"/>
    </row>
    <row r="34" spans="1:24" ht="16.5" customHeight="1" x14ac:dyDescent="0.3">
      <c r="A34" s="50"/>
      <c r="B34" s="50"/>
      <c r="C34" s="50"/>
      <c r="D34" s="50"/>
      <c r="E34" s="50"/>
      <c r="F34" s="50"/>
      <c r="G34" s="50"/>
      <c r="H34" s="50"/>
      <c r="I34" s="50"/>
      <c r="J34" s="50"/>
      <c r="K34" s="50"/>
      <c r="L34" s="50"/>
      <c r="M34" s="50"/>
      <c r="N34" s="50"/>
      <c r="O34" s="50"/>
      <c r="P34" s="50"/>
      <c r="Q34" s="50"/>
      <c r="R34" s="50"/>
      <c r="S34" s="50"/>
      <c r="T34" s="50"/>
      <c r="U34" s="50"/>
      <c r="V34" s="50"/>
      <c r="W34" s="50"/>
      <c r="X34" s="50"/>
    </row>
    <row r="35" spans="1:24" ht="16.5" customHeight="1" x14ac:dyDescent="0.3">
      <c r="A35" s="50"/>
      <c r="B35" s="50"/>
      <c r="C35" s="50"/>
      <c r="D35" s="50"/>
      <c r="E35" s="50"/>
      <c r="F35" s="50"/>
      <c r="G35" s="50"/>
      <c r="H35" s="50"/>
      <c r="I35" s="50"/>
      <c r="J35" s="50"/>
      <c r="K35" s="50"/>
      <c r="L35" s="50"/>
      <c r="M35" s="50"/>
      <c r="N35" s="50"/>
      <c r="O35" s="50"/>
      <c r="P35" s="50"/>
      <c r="Q35" s="50"/>
      <c r="R35" s="50"/>
      <c r="S35" s="50"/>
      <c r="T35" s="50"/>
      <c r="U35" s="50"/>
      <c r="V35" s="50"/>
      <c r="W35" s="50"/>
      <c r="X35" s="50"/>
    </row>
    <row r="36" spans="1:24" ht="16.5" customHeight="1" x14ac:dyDescent="0.3">
      <c r="A36" s="50"/>
      <c r="B36" s="50"/>
      <c r="C36" s="50"/>
      <c r="D36" s="50"/>
      <c r="E36" s="50"/>
      <c r="F36" s="50"/>
      <c r="G36" s="50"/>
      <c r="H36" s="50"/>
      <c r="I36" s="50"/>
      <c r="J36" s="50"/>
      <c r="K36" s="50"/>
      <c r="L36" s="50"/>
      <c r="M36" s="50"/>
      <c r="N36" s="50"/>
      <c r="O36" s="50"/>
      <c r="P36" s="50"/>
      <c r="Q36" s="50"/>
      <c r="R36" s="50"/>
      <c r="S36" s="50"/>
      <c r="T36" s="50"/>
      <c r="U36" s="50"/>
      <c r="V36" s="50"/>
      <c r="W36" s="50"/>
      <c r="X36" s="50"/>
    </row>
    <row r="37" spans="1:24" ht="16.5" customHeight="1" x14ac:dyDescent="0.3">
      <c r="A37" s="50"/>
      <c r="B37" s="50"/>
      <c r="C37" s="50"/>
      <c r="D37" s="50"/>
      <c r="E37" s="50"/>
      <c r="F37" s="50"/>
      <c r="G37" s="50"/>
      <c r="H37" s="50"/>
      <c r="I37" s="50"/>
      <c r="J37" s="50"/>
      <c r="K37" s="50"/>
      <c r="L37" s="50"/>
      <c r="M37" s="50"/>
      <c r="N37" s="50"/>
      <c r="O37" s="50"/>
      <c r="P37" s="50"/>
      <c r="Q37" s="50"/>
      <c r="R37" s="50"/>
      <c r="S37" s="50"/>
      <c r="T37" s="50"/>
      <c r="U37" s="50"/>
      <c r="V37" s="50"/>
      <c r="W37" s="50"/>
      <c r="X37" s="50"/>
    </row>
    <row r="38" spans="1:24" ht="16.5" customHeight="1" x14ac:dyDescent="0.3">
      <c r="A38" s="50"/>
      <c r="B38" s="50"/>
      <c r="C38" s="50"/>
      <c r="D38" s="50"/>
      <c r="E38" s="50"/>
      <c r="F38" s="50"/>
      <c r="G38" s="50"/>
      <c r="H38" s="50"/>
      <c r="I38" s="50"/>
      <c r="J38" s="50"/>
      <c r="K38" s="50"/>
      <c r="L38" s="50"/>
      <c r="M38" s="50"/>
      <c r="N38" s="50"/>
      <c r="O38" s="50"/>
      <c r="P38" s="50"/>
      <c r="Q38" s="50"/>
      <c r="R38" s="50"/>
      <c r="S38" s="50"/>
      <c r="T38" s="50"/>
      <c r="U38" s="50"/>
      <c r="V38" s="50"/>
      <c r="W38" s="50"/>
      <c r="X38" s="50"/>
    </row>
    <row r="39" spans="1:24" ht="16.5" customHeight="1" x14ac:dyDescent="0.3">
      <c r="A39" s="50"/>
      <c r="B39" s="50"/>
      <c r="C39" s="50"/>
      <c r="D39" s="50"/>
      <c r="E39" s="50"/>
      <c r="F39" s="50"/>
      <c r="G39" s="50"/>
      <c r="H39" s="50"/>
      <c r="I39" s="50"/>
      <c r="J39" s="50"/>
      <c r="K39" s="50"/>
      <c r="L39" s="50"/>
      <c r="M39" s="50"/>
      <c r="N39" s="50"/>
      <c r="O39" s="50"/>
      <c r="P39" s="50"/>
      <c r="Q39" s="50"/>
      <c r="R39" s="50"/>
      <c r="S39" s="50"/>
      <c r="T39" s="50"/>
      <c r="U39" s="50"/>
      <c r="V39" s="50"/>
      <c r="W39" s="50"/>
      <c r="X39" s="50"/>
    </row>
    <row r="40" spans="1:24" ht="16.5" customHeight="1" x14ac:dyDescent="0.3">
      <c r="A40" s="50"/>
      <c r="B40" s="50"/>
      <c r="C40" s="50"/>
      <c r="D40" s="50"/>
      <c r="E40" s="50"/>
      <c r="F40" s="50"/>
      <c r="G40" s="50"/>
      <c r="H40" s="50"/>
      <c r="I40" s="50"/>
      <c r="J40" s="50"/>
      <c r="K40" s="50"/>
      <c r="L40" s="50"/>
      <c r="M40" s="50"/>
      <c r="N40" s="50"/>
      <c r="O40" s="50"/>
      <c r="P40" s="50"/>
      <c r="Q40" s="50"/>
      <c r="R40" s="50"/>
      <c r="S40" s="50"/>
      <c r="T40" s="50"/>
      <c r="U40" s="50"/>
      <c r="V40" s="50"/>
      <c r="W40" s="50"/>
      <c r="X40" s="50"/>
    </row>
    <row r="41" spans="1:24" ht="16.5" customHeight="1" x14ac:dyDescent="0.3">
      <c r="A41" s="50"/>
      <c r="B41" s="50"/>
      <c r="C41" s="50"/>
      <c r="D41" s="50"/>
      <c r="E41" s="50"/>
      <c r="F41" s="50"/>
      <c r="G41" s="50"/>
      <c r="H41" s="50"/>
      <c r="I41" s="50"/>
      <c r="J41" s="50"/>
      <c r="K41" s="50"/>
      <c r="L41" s="50"/>
      <c r="M41" s="50"/>
      <c r="N41" s="50"/>
      <c r="O41" s="50"/>
      <c r="P41" s="50"/>
      <c r="Q41" s="50"/>
      <c r="R41" s="50"/>
      <c r="S41" s="50"/>
      <c r="T41" s="50"/>
      <c r="U41" s="50"/>
      <c r="V41" s="50"/>
      <c r="W41" s="50"/>
      <c r="X41" s="50"/>
    </row>
    <row r="42" spans="1:24" ht="16.5" customHeight="1" x14ac:dyDescent="0.3">
      <c r="A42" s="50"/>
      <c r="B42" s="50"/>
      <c r="C42" s="50"/>
      <c r="D42" s="50"/>
      <c r="E42" s="50"/>
      <c r="F42" s="50"/>
      <c r="G42" s="50"/>
      <c r="H42" s="50"/>
      <c r="I42" s="50"/>
      <c r="J42" s="50"/>
      <c r="K42" s="50"/>
      <c r="L42" s="50"/>
      <c r="M42" s="50"/>
      <c r="N42" s="50"/>
      <c r="O42" s="50"/>
      <c r="P42" s="50"/>
      <c r="Q42" s="50"/>
      <c r="R42" s="50"/>
      <c r="S42" s="50"/>
      <c r="T42" s="50"/>
      <c r="U42" s="50"/>
      <c r="V42" s="50"/>
      <c r="W42" s="50"/>
      <c r="X42" s="50"/>
    </row>
    <row r="43" spans="1:24" ht="16.5" customHeight="1" x14ac:dyDescent="0.3">
      <c r="A43" s="50"/>
      <c r="B43" s="50"/>
      <c r="C43" s="50"/>
      <c r="D43" s="50"/>
      <c r="E43" s="50"/>
      <c r="F43" s="50"/>
      <c r="G43" s="50"/>
      <c r="H43" s="50"/>
      <c r="I43" s="50"/>
      <c r="J43" s="50"/>
      <c r="K43" s="50"/>
      <c r="L43" s="50"/>
      <c r="M43" s="50"/>
      <c r="N43" s="50"/>
      <c r="O43" s="50"/>
      <c r="P43" s="50"/>
      <c r="Q43" s="50"/>
      <c r="R43" s="50"/>
      <c r="S43" s="50"/>
      <c r="T43" s="50"/>
      <c r="U43" s="50"/>
      <c r="V43" s="50"/>
      <c r="W43" s="50"/>
      <c r="X43" s="50"/>
    </row>
    <row r="44" spans="1:24" ht="16.5" customHeight="1" x14ac:dyDescent="0.3">
      <c r="A44" s="50"/>
      <c r="B44" s="50"/>
      <c r="C44" s="50"/>
      <c r="D44" s="50"/>
      <c r="E44" s="50"/>
      <c r="F44" s="50"/>
      <c r="G44" s="50"/>
      <c r="H44" s="50"/>
      <c r="I44" s="50"/>
      <c r="J44" s="50"/>
      <c r="K44" s="50"/>
      <c r="L44" s="50"/>
      <c r="M44" s="50"/>
      <c r="N44" s="50"/>
      <c r="O44" s="50"/>
      <c r="P44" s="50"/>
      <c r="Q44" s="50"/>
      <c r="R44" s="50"/>
      <c r="S44" s="50"/>
      <c r="T44" s="50"/>
      <c r="U44" s="50"/>
      <c r="V44" s="50"/>
      <c r="W44" s="50"/>
      <c r="X44" s="50"/>
    </row>
    <row r="45" spans="1:24" ht="16.5" customHeight="1" x14ac:dyDescent="0.3">
      <c r="A45" s="50"/>
      <c r="B45" s="50"/>
      <c r="C45" s="50"/>
      <c r="D45" s="50"/>
      <c r="E45" s="50"/>
      <c r="F45" s="50"/>
      <c r="G45" s="50"/>
      <c r="H45" s="50"/>
      <c r="I45" s="50"/>
      <c r="J45" s="50"/>
      <c r="K45" s="50"/>
      <c r="L45" s="50"/>
      <c r="M45" s="50"/>
      <c r="N45" s="50"/>
      <c r="O45" s="50"/>
      <c r="P45" s="50"/>
      <c r="Q45" s="50"/>
      <c r="R45" s="50"/>
      <c r="S45" s="50"/>
      <c r="T45" s="50"/>
      <c r="U45" s="50"/>
      <c r="V45" s="50"/>
      <c r="W45" s="50"/>
      <c r="X45" s="50"/>
    </row>
    <row r="46" spans="1:24" ht="16.5" customHeight="1" x14ac:dyDescent="0.3">
      <c r="A46" s="50"/>
      <c r="B46" s="50"/>
      <c r="C46" s="50"/>
      <c r="D46" s="50"/>
      <c r="E46" s="50"/>
      <c r="F46" s="50"/>
      <c r="G46" s="50"/>
      <c r="H46" s="50"/>
      <c r="I46" s="50"/>
      <c r="J46" s="50"/>
      <c r="K46" s="50"/>
      <c r="L46" s="50"/>
      <c r="M46" s="50"/>
      <c r="N46" s="50"/>
      <c r="O46" s="50"/>
      <c r="P46" s="50"/>
      <c r="Q46" s="50"/>
      <c r="R46" s="50"/>
      <c r="S46" s="50"/>
      <c r="T46" s="50"/>
      <c r="U46" s="50"/>
      <c r="V46" s="50"/>
      <c r="W46" s="50"/>
      <c r="X46" s="50"/>
    </row>
    <row r="47" spans="1:24" ht="16.5" customHeight="1" x14ac:dyDescent="0.3">
      <c r="A47" s="50"/>
      <c r="B47" s="50"/>
      <c r="C47" s="50"/>
      <c r="D47" s="50"/>
      <c r="E47" s="50"/>
      <c r="F47" s="50"/>
      <c r="G47" s="50"/>
      <c r="H47" s="50"/>
      <c r="I47" s="50"/>
      <c r="J47" s="50"/>
      <c r="K47" s="50"/>
      <c r="L47" s="50"/>
      <c r="M47" s="50"/>
      <c r="N47" s="50"/>
      <c r="O47" s="50"/>
      <c r="P47" s="50"/>
      <c r="Q47" s="50"/>
      <c r="R47" s="50"/>
      <c r="S47" s="50"/>
      <c r="T47" s="50"/>
      <c r="U47" s="50"/>
      <c r="V47" s="50"/>
      <c r="W47" s="50"/>
      <c r="X47" s="50"/>
    </row>
    <row r="48" spans="1:24" ht="16.5" customHeight="1" x14ac:dyDescent="0.3">
      <c r="A48" s="50"/>
      <c r="B48" s="50"/>
      <c r="C48" s="50"/>
      <c r="D48" s="50"/>
      <c r="E48" s="50"/>
      <c r="F48" s="50"/>
      <c r="G48" s="50"/>
      <c r="H48" s="50"/>
      <c r="I48" s="50"/>
      <c r="J48" s="50"/>
      <c r="K48" s="50"/>
      <c r="L48" s="50"/>
      <c r="M48" s="50"/>
      <c r="N48" s="50"/>
      <c r="O48" s="50"/>
      <c r="P48" s="50"/>
      <c r="Q48" s="50"/>
      <c r="R48" s="50"/>
      <c r="S48" s="50"/>
      <c r="T48" s="50"/>
      <c r="U48" s="50"/>
      <c r="V48" s="50"/>
      <c r="W48" s="50"/>
      <c r="X48" s="50"/>
    </row>
    <row r="49" spans="1:24" ht="16.5" customHeight="1" x14ac:dyDescent="0.3">
      <c r="A49" s="50"/>
      <c r="B49" s="50"/>
      <c r="C49" s="50"/>
      <c r="D49" s="50"/>
      <c r="E49" s="50"/>
      <c r="F49" s="50"/>
      <c r="G49" s="50"/>
      <c r="H49" s="50"/>
      <c r="I49" s="50"/>
      <c r="J49" s="50"/>
      <c r="K49" s="50"/>
      <c r="L49" s="50"/>
      <c r="M49" s="50"/>
      <c r="N49" s="50"/>
      <c r="O49" s="50"/>
      <c r="P49" s="50"/>
      <c r="Q49" s="50"/>
      <c r="R49" s="50"/>
      <c r="S49" s="50"/>
      <c r="T49" s="50"/>
      <c r="U49" s="50"/>
      <c r="V49" s="50"/>
      <c r="W49" s="50"/>
      <c r="X49" s="50"/>
    </row>
    <row r="50" spans="1:24" ht="16.5" customHeight="1" x14ac:dyDescent="0.3">
      <c r="A50" s="50"/>
      <c r="B50" s="50"/>
      <c r="C50" s="50"/>
      <c r="D50" s="50"/>
      <c r="E50" s="50"/>
      <c r="F50" s="50"/>
      <c r="G50" s="50"/>
      <c r="H50" s="50"/>
      <c r="I50" s="50"/>
      <c r="J50" s="50"/>
      <c r="K50" s="50"/>
      <c r="L50" s="50"/>
      <c r="M50" s="50"/>
      <c r="N50" s="50"/>
      <c r="O50" s="50"/>
      <c r="P50" s="50"/>
      <c r="Q50" s="50"/>
      <c r="R50" s="50"/>
      <c r="S50" s="50"/>
      <c r="T50" s="50"/>
      <c r="U50" s="50"/>
      <c r="V50" s="50"/>
      <c r="W50" s="50"/>
      <c r="X50" s="50"/>
    </row>
    <row r="51" spans="1:24" ht="16.5" customHeight="1" x14ac:dyDescent="0.3">
      <c r="A51" s="50"/>
      <c r="B51" s="50"/>
      <c r="C51" s="50"/>
      <c r="D51" s="50"/>
      <c r="E51" s="50"/>
      <c r="F51" s="50"/>
      <c r="G51" s="50"/>
      <c r="H51" s="50"/>
      <c r="I51" s="50"/>
      <c r="J51" s="50"/>
      <c r="K51" s="50"/>
      <c r="L51" s="50"/>
      <c r="M51" s="50"/>
      <c r="N51" s="50"/>
      <c r="O51" s="50"/>
      <c r="P51" s="50"/>
      <c r="Q51" s="50"/>
      <c r="R51" s="50"/>
      <c r="S51" s="50"/>
      <c r="T51" s="50"/>
      <c r="U51" s="50"/>
      <c r="V51" s="50"/>
      <c r="W51" s="50"/>
      <c r="X51" s="50"/>
    </row>
    <row r="52" spans="1:24" ht="16.5" customHeight="1" x14ac:dyDescent="0.3">
      <c r="A52" s="50"/>
      <c r="B52" s="50"/>
      <c r="C52" s="50"/>
      <c r="D52" s="50"/>
      <c r="E52" s="50"/>
      <c r="F52" s="50"/>
      <c r="G52" s="50"/>
      <c r="H52" s="50"/>
      <c r="I52" s="50"/>
      <c r="J52" s="50"/>
      <c r="K52" s="50"/>
      <c r="L52" s="50"/>
      <c r="M52" s="50"/>
      <c r="N52" s="50"/>
      <c r="O52" s="50"/>
      <c r="P52" s="50"/>
      <c r="Q52" s="50"/>
      <c r="R52" s="50"/>
      <c r="S52" s="50"/>
      <c r="T52" s="50"/>
      <c r="U52" s="50"/>
      <c r="V52" s="50"/>
      <c r="W52" s="50"/>
      <c r="X52" s="50"/>
    </row>
    <row r="53" spans="1:24" ht="16.5" customHeight="1" x14ac:dyDescent="0.3">
      <c r="A53" s="50"/>
      <c r="B53" s="50"/>
      <c r="C53" s="50"/>
      <c r="D53" s="50"/>
      <c r="E53" s="50"/>
      <c r="F53" s="50"/>
      <c r="G53" s="50"/>
      <c r="H53" s="50"/>
      <c r="I53" s="50"/>
      <c r="J53" s="50"/>
      <c r="K53" s="50"/>
      <c r="L53" s="50"/>
      <c r="M53" s="50"/>
      <c r="N53" s="50"/>
      <c r="O53" s="50"/>
      <c r="P53" s="50"/>
      <c r="Q53" s="50"/>
      <c r="R53" s="50"/>
      <c r="S53" s="50"/>
      <c r="T53" s="50"/>
      <c r="U53" s="50"/>
      <c r="V53" s="50"/>
      <c r="W53" s="50"/>
      <c r="X53" s="50"/>
    </row>
    <row r="54" spans="1:24" ht="16.5" customHeight="1" x14ac:dyDescent="0.3">
      <c r="A54" s="50"/>
      <c r="B54" s="50"/>
      <c r="C54" s="50"/>
      <c r="D54" s="50"/>
      <c r="E54" s="50"/>
      <c r="F54" s="50"/>
      <c r="G54" s="50"/>
      <c r="H54" s="50"/>
      <c r="I54" s="50"/>
      <c r="J54" s="50"/>
      <c r="K54" s="50"/>
      <c r="L54" s="50"/>
      <c r="M54" s="50"/>
      <c r="N54" s="50"/>
      <c r="O54" s="50"/>
      <c r="P54" s="50"/>
      <c r="Q54" s="50"/>
      <c r="R54" s="50"/>
      <c r="S54" s="50"/>
      <c r="T54" s="50"/>
      <c r="U54" s="50"/>
      <c r="V54" s="50"/>
      <c r="W54" s="50"/>
      <c r="X54" s="50"/>
    </row>
    <row r="55" spans="1:24" ht="16.5" customHeight="1" x14ac:dyDescent="0.3">
      <c r="A55" s="50"/>
      <c r="B55" s="50"/>
      <c r="C55" s="50"/>
      <c r="D55" s="50"/>
      <c r="E55" s="50"/>
      <c r="F55" s="50"/>
      <c r="G55" s="50"/>
      <c r="H55" s="50"/>
      <c r="I55" s="50"/>
      <c r="J55" s="50"/>
      <c r="K55" s="50"/>
      <c r="L55" s="50"/>
      <c r="M55" s="50"/>
      <c r="N55" s="50"/>
      <c r="O55" s="50"/>
      <c r="P55" s="50"/>
      <c r="Q55" s="50"/>
      <c r="R55" s="50"/>
      <c r="S55" s="50"/>
      <c r="T55" s="50"/>
      <c r="U55" s="50"/>
      <c r="V55" s="50"/>
      <c r="W55" s="50"/>
      <c r="X55" s="50"/>
    </row>
    <row r="56" spans="1:24" ht="16.5" customHeight="1" x14ac:dyDescent="0.3">
      <c r="A56" s="50"/>
      <c r="B56" s="50"/>
      <c r="C56" s="50"/>
      <c r="D56" s="50"/>
      <c r="E56" s="50"/>
      <c r="F56" s="50"/>
      <c r="G56" s="50"/>
      <c r="H56" s="50"/>
      <c r="I56" s="50"/>
      <c r="J56" s="50"/>
      <c r="K56" s="50"/>
      <c r="L56" s="50"/>
      <c r="M56" s="50"/>
      <c r="N56" s="50"/>
      <c r="O56" s="50"/>
      <c r="P56" s="50"/>
      <c r="Q56" s="50"/>
      <c r="R56" s="50"/>
      <c r="S56" s="50"/>
      <c r="T56" s="50"/>
      <c r="U56" s="50"/>
      <c r="V56" s="50"/>
      <c r="W56" s="50"/>
      <c r="X56" s="50"/>
    </row>
    <row r="57" spans="1:24" ht="16.5" customHeight="1" x14ac:dyDescent="0.3">
      <c r="A57" s="50"/>
      <c r="B57" s="50"/>
      <c r="C57" s="50"/>
      <c r="D57" s="50"/>
      <c r="E57" s="50"/>
      <c r="F57" s="50"/>
      <c r="G57" s="50"/>
      <c r="H57" s="50"/>
      <c r="I57" s="50"/>
      <c r="J57" s="50"/>
      <c r="K57" s="50"/>
      <c r="L57" s="50"/>
      <c r="M57" s="50"/>
      <c r="N57" s="50"/>
      <c r="O57" s="50"/>
      <c r="P57" s="50"/>
      <c r="Q57" s="50"/>
      <c r="R57" s="50"/>
      <c r="S57" s="50"/>
      <c r="T57" s="50"/>
      <c r="U57" s="50"/>
      <c r="V57" s="50"/>
      <c r="W57" s="50"/>
      <c r="X57" s="50"/>
    </row>
    <row r="58" spans="1:24" ht="16.5" customHeight="1" x14ac:dyDescent="0.3">
      <c r="A58" s="50"/>
      <c r="B58" s="50"/>
      <c r="C58" s="50"/>
      <c r="D58" s="50"/>
      <c r="E58" s="50"/>
      <c r="F58" s="50"/>
      <c r="G58" s="50"/>
      <c r="H58" s="50"/>
      <c r="I58" s="50"/>
      <c r="J58" s="50"/>
      <c r="K58" s="50"/>
      <c r="L58" s="50"/>
      <c r="M58" s="50"/>
      <c r="N58" s="50"/>
      <c r="O58" s="50"/>
      <c r="P58" s="50"/>
      <c r="Q58" s="50"/>
      <c r="R58" s="50"/>
      <c r="S58" s="50"/>
      <c r="T58" s="50"/>
      <c r="U58" s="50"/>
      <c r="V58" s="50"/>
      <c r="W58" s="50"/>
      <c r="X58" s="50"/>
    </row>
    <row r="59" spans="1:24" ht="16.5" customHeight="1" x14ac:dyDescent="0.3">
      <c r="A59" s="50"/>
      <c r="B59" s="50"/>
      <c r="C59" s="50"/>
      <c r="D59" s="50"/>
      <c r="E59" s="50"/>
      <c r="F59" s="50"/>
      <c r="G59" s="50"/>
      <c r="H59" s="50"/>
      <c r="I59" s="50"/>
      <c r="J59" s="50"/>
      <c r="K59" s="50"/>
      <c r="L59" s="50"/>
      <c r="M59" s="50"/>
      <c r="N59" s="50"/>
      <c r="O59" s="50"/>
      <c r="P59" s="50"/>
      <c r="Q59" s="50"/>
      <c r="R59" s="50"/>
      <c r="S59" s="50"/>
      <c r="T59" s="50"/>
      <c r="U59" s="50"/>
      <c r="V59" s="50"/>
      <c r="W59" s="50"/>
      <c r="X59" s="50"/>
    </row>
    <row r="60" spans="1:24" ht="16.5" customHeight="1" x14ac:dyDescent="0.3">
      <c r="A60" s="50"/>
      <c r="B60" s="50"/>
      <c r="C60" s="50"/>
      <c r="D60" s="50"/>
      <c r="E60" s="50"/>
      <c r="F60" s="50"/>
      <c r="G60" s="50"/>
      <c r="H60" s="50"/>
      <c r="I60" s="50"/>
      <c r="J60" s="50"/>
      <c r="K60" s="50"/>
      <c r="L60" s="50"/>
      <c r="M60" s="50"/>
      <c r="N60" s="50"/>
      <c r="O60" s="50"/>
      <c r="P60" s="50"/>
      <c r="Q60" s="50"/>
      <c r="R60" s="50"/>
      <c r="S60" s="50"/>
      <c r="T60" s="50"/>
      <c r="U60" s="50"/>
      <c r="V60" s="50"/>
      <c r="W60" s="50"/>
      <c r="X60" s="50"/>
    </row>
    <row r="61" spans="1:24" ht="16.5" customHeight="1" x14ac:dyDescent="0.3">
      <c r="A61" s="50"/>
      <c r="B61" s="50"/>
      <c r="C61" s="50"/>
      <c r="D61" s="50"/>
      <c r="E61" s="50"/>
      <c r="F61" s="50"/>
      <c r="G61" s="50"/>
      <c r="H61" s="50"/>
      <c r="I61" s="50"/>
      <c r="J61" s="50"/>
      <c r="K61" s="50"/>
      <c r="L61" s="50"/>
      <c r="M61" s="50"/>
      <c r="N61" s="50"/>
      <c r="O61" s="50"/>
      <c r="P61" s="50"/>
      <c r="Q61" s="50"/>
      <c r="R61" s="50"/>
      <c r="S61" s="50"/>
      <c r="T61" s="50"/>
      <c r="U61" s="50"/>
      <c r="V61" s="50"/>
      <c r="W61" s="50"/>
      <c r="X61" s="50"/>
    </row>
    <row r="62" spans="1:24" ht="16.5" customHeight="1" x14ac:dyDescent="0.3">
      <c r="A62" s="50"/>
      <c r="B62" s="50"/>
      <c r="C62" s="50"/>
      <c r="D62" s="50"/>
      <c r="E62" s="50"/>
      <c r="F62" s="50"/>
      <c r="G62" s="50"/>
      <c r="H62" s="50"/>
      <c r="I62" s="50"/>
      <c r="J62" s="50"/>
      <c r="K62" s="50"/>
      <c r="L62" s="50"/>
      <c r="M62" s="50"/>
      <c r="N62" s="50"/>
      <c r="O62" s="50"/>
      <c r="P62" s="50"/>
      <c r="Q62" s="50"/>
      <c r="R62" s="50"/>
      <c r="S62" s="50"/>
      <c r="T62" s="50"/>
      <c r="U62" s="50"/>
      <c r="V62" s="50"/>
      <c r="W62" s="50"/>
      <c r="X62" s="50"/>
    </row>
    <row r="63" spans="1:24" ht="16.5" customHeight="1" x14ac:dyDescent="0.3">
      <c r="A63" s="50"/>
      <c r="B63" s="50"/>
      <c r="C63" s="50"/>
      <c r="D63" s="50"/>
      <c r="E63" s="50"/>
      <c r="F63" s="50"/>
      <c r="G63" s="50"/>
      <c r="H63" s="50"/>
      <c r="I63" s="50"/>
      <c r="J63" s="50"/>
      <c r="K63" s="50"/>
      <c r="L63" s="50"/>
      <c r="M63" s="50"/>
      <c r="N63" s="50"/>
      <c r="O63" s="50"/>
      <c r="P63" s="50"/>
      <c r="Q63" s="50"/>
      <c r="R63" s="50"/>
      <c r="S63" s="50"/>
      <c r="T63" s="50"/>
      <c r="U63" s="50"/>
      <c r="V63" s="50"/>
      <c r="W63" s="50"/>
      <c r="X63" s="50"/>
    </row>
    <row r="64" spans="1:24" ht="16.5" customHeight="1" x14ac:dyDescent="0.3">
      <c r="A64" s="50"/>
      <c r="B64" s="50"/>
      <c r="C64" s="50"/>
      <c r="D64" s="50"/>
      <c r="E64" s="50"/>
      <c r="F64" s="50"/>
      <c r="G64" s="50"/>
      <c r="H64" s="50"/>
      <c r="I64" s="50"/>
      <c r="J64" s="50"/>
      <c r="K64" s="50"/>
      <c r="L64" s="50"/>
      <c r="M64" s="50"/>
      <c r="N64" s="50"/>
      <c r="O64" s="50"/>
      <c r="P64" s="50"/>
      <c r="Q64" s="50"/>
      <c r="R64" s="50"/>
      <c r="S64" s="50"/>
      <c r="T64" s="50"/>
      <c r="U64" s="50"/>
      <c r="V64" s="50"/>
      <c r="W64" s="50"/>
      <c r="X64" s="50"/>
    </row>
    <row r="65" spans="1:24" ht="16.5" customHeight="1" x14ac:dyDescent="0.3">
      <c r="A65" s="50"/>
      <c r="B65" s="50"/>
      <c r="C65" s="50"/>
      <c r="D65" s="50"/>
      <c r="E65" s="50"/>
      <c r="F65" s="50"/>
      <c r="G65" s="50"/>
      <c r="H65" s="50"/>
      <c r="I65" s="50"/>
      <c r="J65" s="50"/>
      <c r="K65" s="50"/>
      <c r="L65" s="50"/>
      <c r="M65" s="50"/>
      <c r="N65" s="50"/>
      <c r="O65" s="50"/>
      <c r="P65" s="50"/>
      <c r="Q65" s="50"/>
      <c r="R65" s="50"/>
      <c r="S65" s="50"/>
      <c r="T65" s="50"/>
      <c r="U65" s="50"/>
      <c r="V65" s="50"/>
      <c r="W65" s="50"/>
      <c r="X65" s="50"/>
    </row>
    <row r="66" spans="1:24" ht="16.5" customHeight="1" x14ac:dyDescent="0.3">
      <c r="A66" s="50"/>
      <c r="B66" s="50"/>
      <c r="C66" s="50"/>
      <c r="D66" s="50"/>
      <c r="E66" s="50"/>
      <c r="F66" s="50"/>
      <c r="G66" s="50"/>
      <c r="H66" s="50"/>
      <c r="I66" s="50"/>
      <c r="J66" s="50"/>
      <c r="K66" s="50"/>
      <c r="L66" s="50"/>
      <c r="M66" s="50"/>
      <c r="N66" s="50"/>
      <c r="O66" s="50"/>
      <c r="P66" s="50"/>
      <c r="Q66" s="50"/>
      <c r="R66" s="50"/>
      <c r="S66" s="50"/>
      <c r="T66" s="50"/>
      <c r="U66" s="50"/>
      <c r="V66" s="50"/>
      <c r="W66" s="50"/>
      <c r="X66" s="50"/>
    </row>
    <row r="67" spans="1:24" ht="16.5" customHeight="1" x14ac:dyDescent="0.3">
      <c r="A67" s="50"/>
      <c r="B67" s="50"/>
      <c r="C67" s="50"/>
      <c r="D67" s="50"/>
      <c r="E67" s="50"/>
      <c r="F67" s="50"/>
      <c r="G67" s="50"/>
      <c r="H67" s="50"/>
      <c r="I67" s="50"/>
      <c r="J67" s="50"/>
      <c r="K67" s="50"/>
      <c r="L67" s="50"/>
      <c r="M67" s="50"/>
      <c r="N67" s="50"/>
      <c r="O67" s="50"/>
      <c r="P67" s="50"/>
      <c r="Q67" s="50"/>
      <c r="R67" s="50"/>
      <c r="S67" s="50"/>
      <c r="T67" s="50"/>
      <c r="U67" s="50"/>
      <c r="V67" s="50"/>
      <c r="W67" s="50"/>
      <c r="X67" s="50"/>
    </row>
    <row r="68" spans="1:24" ht="16.5" customHeight="1" x14ac:dyDescent="0.3">
      <c r="A68" s="50"/>
      <c r="B68" s="50"/>
      <c r="C68" s="50"/>
      <c r="D68" s="50"/>
      <c r="E68" s="50"/>
      <c r="F68" s="50"/>
      <c r="G68" s="50"/>
      <c r="H68" s="50"/>
      <c r="I68" s="50"/>
      <c r="J68" s="50"/>
      <c r="K68" s="50"/>
      <c r="L68" s="50"/>
      <c r="M68" s="50"/>
      <c r="N68" s="50"/>
      <c r="O68" s="50"/>
      <c r="P68" s="50"/>
      <c r="Q68" s="50"/>
      <c r="R68" s="50"/>
      <c r="S68" s="50"/>
      <c r="T68" s="50"/>
      <c r="U68" s="50"/>
      <c r="V68" s="50"/>
      <c r="W68" s="50"/>
      <c r="X68" s="50"/>
    </row>
    <row r="69" spans="1:24" ht="16.5" customHeight="1" x14ac:dyDescent="0.3">
      <c r="A69" s="50"/>
      <c r="B69" s="50"/>
      <c r="C69" s="50"/>
      <c r="D69" s="50"/>
      <c r="E69" s="50"/>
      <c r="F69" s="50"/>
      <c r="G69" s="50"/>
      <c r="H69" s="50"/>
      <c r="I69" s="50"/>
      <c r="J69" s="50"/>
      <c r="K69" s="50"/>
      <c r="L69" s="50"/>
      <c r="M69" s="50"/>
      <c r="N69" s="50"/>
      <c r="O69" s="50"/>
      <c r="P69" s="50"/>
      <c r="Q69" s="50"/>
      <c r="R69" s="50"/>
      <c r="S69" s="50"/>
      <c r="T69" s="50"/>
      <c r="U69" s="50"/>
      <c r="V69" s="50"/>
      <c r="W69" s="50"/>
      <c r="X69" s="50"/>
    </row>
    <row r="70" spans="1:24" ht="16.5" customHeight="1" x14ac:dyDescent="0.3">
      <c r="A70" s="50"/>
      <c r="B70" s="50"/>
      <c r="C70" s="50"/>
      <c r="D70" s="50"/>
      <c r="E70" s="50"/>
      <c r="F70" s="50"/>
      <c r="G70" s="50"/>
      <c r="H70" s="50"/>
      <c r="I70" s="50"/>
      <c r="J70" s="50"/>
      <c r="K70" s="50"/>
      <c r="L70" s="50"/>
      <c r="M70" s="50"/>
      <c r="N70" s="50"/>
      <c r="O70" s="50"/>
      <c r="P70" s="50"/>
      <c r="Q70" s="50"/>
      <c r="R70" s="50"/>
      <c r="S70" s="50"/>
      <c r="T70" s="50"/>
      <c r="U70" s="50"/>
      <c r="V70" s="50"/>
      <c r="W70" s="50"/>
      <c r="X70" s="50"/>
    </row>
    <row r="71" spans="1:24" ht="16.5" customHeight="1" x14ac:dyDescent="0.3">
      <c r="A71" s="50"/>
      <c r="B71" s="50"/>
      <c r="C71" s="50"/>
      <c r="D71" s="50"/>
      <c r="E71" s="50"/>
      <c r="F71" s="50"/>
      <c r="G71" s="50"/>
      <c r="H71" s="50"/>
      <c r="I71" s="50"/>
      <c r="J71" s="50"/>
      <c r="K71" s="50"/>
      <c r="L71" s="50"/>
      <c r="M71" s="50"/>
      <c r="N71" s="50"/>
      <c r="O71" s="50"/>
      <c r="P71" s="50"/>
      <c r="Q71" s="50"/>
      <c r="R71" s="50"/>
      <c r="S71" s="50"/>
      <c r="T71" s="50"/>
      <c r="U71" s="50"/>
      <c r="V71" s="50"/>
      <c r="W71" s="50"/>
      <c r="X71" s="50"/>
    </row>
    <row r="72" spans="1:24" ht="16.5" customHeight="1" x14ac:dyDescent="0.3">
      <c r="A72" s="50"/>
      <c r="B72" s="50"/>
      <c r="C72" s="50"/>
      <c r="D72" s="50"/>
      <c r="E72" s="50"/>
      <c r="F72" s="50"/>
      <c r="G72" s="50"/>
      <c r="H72" s="50"/>
      <c r="I72" s="50"/>
      <c r="J72" s="50"/>
      <c r="K72" s="50"/>
      <c r="L72" s="50"/>
      <c r="M72" s="50"/>
      <c r="N72" s="50"/>
      <c r="O72" s="50"/>
      <c r="P72" s="50"/>
      <c r="Q72" s="50"/>
      <c r="R72" s="50"/>
      <c r="S72" s="50"/>
      <c r="T72" s="50"/>
      <c r="U72" s="50"/>
      <c r="V72" s="50"/>
      <c r="W72" s="50"/>
      <c r="X72" s="50"/>
    </row>
    <row r="73" spans="1:24" ht="16.5" customHeight="1" x14ac:dyDescent="0.3">
      <c r="A73" s="50"/>
      <c r="B73" s="50"/>
      <c r="C73" s="50"/>
      <c r="D73" s="50"/>
      <c r="E73" s="50"/>
      <c r="F73" s="50"/>
      <c r="G73" s="50"/>
      <c r="H73" s="50"/>
      <c r="I73" s="50"/>
      <c r="J73" s="50"/>
      <c r="K73" s="50"/>
      <c r="L73" s="50"/>
      <c r="M73" s="50"/>
      <c r="N73" s="50"/>
      <c r="O73" s="50"/>
      <c r="P73" s="50"/>
      <c r="Q73" s="50"/>
      <c r="R73" s="50"/>
      <c r="S73" s="50"/>
      <c r="T73" s="50"/>
      <c r="U73" s="50"/>
      <c r="V73" s="50"/>
      <c r="W73" s="50"/>
      <c r="X73" s="50"/>
    </row>
    <row r="74" spans="1:24" ht="16.5" customHeight="1" x14ac:dyDescent="0.3">
      <c r="A74" s="50"/>
      <c r="B74" s="50"/>
      <c r="C74" s="50"/>
      <c r="D74" s="50"/>
      <c r="E74" s="50"/>
      <c r="F74" s="50"/>
      <c r="G74" s="50"/>
      <c r="H74" s="50"/>
      <c r="I74" s="50"/>
      <c r="J74" s="50"/>
      <c r="K74" s="50"/>
      <c r="L74" s="50"/>
      <c r="M74" s="50"/>
      <c r="N74" s="50"/>
      <c r="O74" s="50"/>
      <c r="P74" s="50"/>
      <c r="Q74" s="50"/>
      <c r="R74" s="50"/>
      <c r="S74" s="50"/>
      <c r="T74" s="50"/>
      <c r="U74" s="50"/>
      <c r="V74" s="50"/>
      <c r="W74" s="50"/>
      <c r="X74" s="50"/>
    </row>
    <row r="75" spans="1:24" ht="16.5" customHeight="1" x14ac:dyDescent="0.3">
      <c r="A75" s="50"/>
      <c r="B75" s="50"/>
      <c r="C75" s="50"/>
      <c r="D75" s="50"/>
      <c r="E75" s="50"/>
      <c r="F75" s="50"/>
      <c r="G75" s="50"/>
      <c r="H75" s="50"/>
      <c r="I75" s="50"/>
      <c r="J75" s="50"/>
      <c r="K75" s="50"/>
      <c r="L75" s="50"/>
      <c r="M75" s="50"/>
      <c r="N75" s="50"/>
      <c r="O75" s="50"/>
      <c r="P75" s="50"/>
      <c r="Q75" s="50"/>
      <c r="R75" s="50"/>
      <c r="S75" s="50"/>
      <c r="T75" s="50"/>
      <c r="U75" s="50"/>
      <c r="V75" s="50"/>
      <c r="W75" s="50"/>
      <c r="X75" s="50"/>
    </row>
    <row r="76" spans="1:24" ht="16.5" customHeight="1" x14ac:dyDescent="0.3">
      <c r="A76" s="50"/>
      <c r="B76" s="50"/>
      <c r="C76" s="50"/>
      <c r="D76" s="50"/>
      <c r="E76" s="50"/>
      <c r="F76" s="50"/>
      <c r="G76" s="50"/>
      <c r="H76" s="50"/>
      <c r="I76" s="50"/>
      <c r="J76" s="50"/>
      <c r="K76" s="50"/>
      <c r="L76" s="50"/>
      <c r="M76" s="50"/>
      <c r="N76" s="50"/>
      <c r="O76" s="50"/>
      <c r="P76" s="50"/>
      <c r="Q76" s="50"/>
      <c r="R76" s="50"/>
      <c r="S76" s="50"/>
      <c r="T76" s="50"/>
      <c r="U76" s="50"/>
      <c r="V76" s="50"/>
      <c r="W76" s="50"/>
      <c r="X76" s="50"/>
    </row>
    <row r="77" spans="1:24" ht="16.5" customHeight="1" x14ac:dyDescent="0.3">
      <c r="A77" s="50"/>
      <c r="B77" s="50"/>
      <c r="C77" s="50"/>
      <c r="D77" s="50"/>
      <c r="E77" s="50"/>
      <c r="F77" s="50"/>
      <c r="G77" s="50"/>
      <c r="H77" s="50"/>
      <c r="I77" s="50"/>
      <c r="J77" s="50"/>
      <c r="K77" s="50"/>
      <c r="L77" s="50"/>
      <c r="M77" s="50"/>
      <c r="N77" s="50"/>
      <c r="O77" s="50"/>
      <c r="P77" s="50"/>
      <c r="Q77" s="50"/>
      <c r="R77" s="50"/>
      <c r="S77" s="50"/>
      <c r="T77" s="50"/>
      <c r="U77" s="50"/>
      <c r="V77" s="50"/>
      <c r="W77" s="50"/>
      <c r="X77" s="50"/>
    </row>
    <row r="78" spans="1:24" ht="16.5" customHeight="1" x14ac:dyDescent="0.3">
      <c r="A78" s="50"/>
      <c r="B78" s="50"/>
      <c r="C78" s="50"/>
      <c r="D78" s="50"/>
      <c r="E78" s="50"/>
      <c r="F78" s="50"/>
      <c r="G78" s="50"/>
      <c r="H78" s="50"/>
      <c r="I78" s="50"/>
      <c r="J78" s="50"/>
      <c r="K78" s="50"/>
      <c r="L78" s="50"/>
      <c r="M78" s="50"/>
      <c r="N78" s="50"/>
      <c r="O78" s="50"/>
      <c r="P78" s="50"/>
      <c r="Q78" s="50"/>
      <c r="R78" s="50"/>
      <c r="S78" s="50"/>
      <c r="T78" s="50"/>
      <c r="U78" s="50"/>
      <c r="V78" s="50"/>
      <c r="W78" s="50"/>
      <c r="X78" s="50"/>
    </row>
    <row r="79" spans="1:24" ht="16.5" customHeight="1" x14ac:dyDescent="0.3">
      <c r="A79" s="50"/>
      <c r="B79" s="50"/>
      <c r="C79" s="50"/>
      <c r="D79" s="50"/>
      <c r="E79" s="50"/>
      <c r="F79" s="50"/>
      <c r="G79" s="50"/>
      <c r="H79" s="50"/>
      <c r="I79" s="50"/>
      <c r="J79" s="50"/>
      <c r="K79" s="50"/>
      <c r="L79" s="50"/>
      <c r="M79" s="50"/>
      <c r="N79" s="50"/>
      <c r="O79" s="50"/>
      <c r="P79" s="50"/>
      <c r="Q79" s="50"/>
      <c r="R79" s="50"/>
      <c r="S79" s="50"/>
      <c r="T79" s="50"/>
      <c r="U79" s="50"/>
      <c r="V79" s="50"/>
      <c r="W79" s="50"/>
      <c r="X79" s="50"/>
    </row>
    <row r="80" spans="1:24" ht="16.5" customHeight="1" x14ac:dyDescent="0.3">
      <c r="A80" s="50"/>
      <c r="B80" s="50"/>
      <c r="C80" s="50"/>
      <c r="D80" s="50"/>
      <c r="E80" s="50"/>
      <c r="F80" s="50"/>
      <c r="G80" s="50"/>
      <c r="H80" s="50"/>
      <c r="I80" s="50"/>
      <c r="J80" s="50"/>
      <c r="K80" s="50"/>
      <c r="L80" s="50"/>
      <c r="M80" s="50"/>
      <c r="N80" s="50"/>
      <c r="O80" s="50"/>
      <c r="P80" s="50"/>
      <c r="Q80" s="50"/>
      <c r="R80" s="50"/>
      <c r="S80" s="50"/>
      <c r="T80" s="50"/>
      <c r="U80" s="50"/>
      <c r="V80" s="50"/>
      <c r="W80" s="50"/>
      <c r="X80" s="50"/>
    </row>
    <row r="81" spans="1:24" ht="16.5" customHeight="1" x14ac:dyDescent="0.3">
      <c r="A81" s="50"/>
      <c r="B81" s="50"/>
      <c r="C81" s="50"/>
      <c r="D81" s="50"/>
      <c r="E81" s="50"/>
      <c r="F81" s="50"/>
      <c r="G81" s="50"/>
      <c r="H81" s="50"/>
      <c r="I81" s="50"/>
      <c r="J81" s="50"/>
      <c r="K81" s="50"/>
      <c r="L81" s="50"/>
      <c r="M81" s="50"/>
      <c r="N81" s="50"/>
      <c r="O81" s="50"/>
      <c r="P81" s="50"/>
      <c r="Q81" s="50"/>
      <c r="R81" s="50"/>
      <c r="S81" s="50"/>
      <c r="T81" s="50"/>
      <c r="U81" s="50"/>
      <c r="V81" s="50"/>
      <c r="W81" s="50"/>
      <c r="X81" s="50"/>
    </row>
    <row r="82" spans="1:24" ht="16.5" customHeight="1" x14ac:dyDescent="0.3">
      <c r="A82" s="50"/>
      <c r="B82" s="50"/>
      <c r="C82" s="50"/>
      <c r="D82" s="50"/>
      <c r="E82" s="50"/>
      <c r="F82" s="50"/>
      <c r="G82" s="50"/>
      <c r="H82" s="50"/>
      <c r="I82" s="50"/>
      <c r="J82" s="50"/>
      <c r="K82" s="50"/>
      <c r="L82" s="50"/>
      <c r="M82" s="50"/>
      <c r="N82" s="50"/>
      <c r="O82" s="50"/>
      <c r="P82" s="50"/>
      <c r="Q82" s="50"/>
      <c r="R82" s="50"/>
      <c r="S82" s="50"/>
      <c r="T82" s="50"/>
      <c r="U82" s="50"/>
      <c r="V82" s="50"/>
      <c r="W82" s="50"/>
      <c r="X82" s="50"/>
    </row>
    <row r="83" spans="1:24" ht="16.5" customHeight="1" x14ac:dyDescent="0.3">
      <c r="A83" s="50"/>
      <c r="B83" s="50"/>
      <c r="C83" s="50"/>
      <c r="D83" s="50"/>
      <c r="E83" s="50"/>
      <c r="F83" s="50"/>
      <c r="G83" s="50"/>
      <c r="H83" s="50"/>
      <c r="I83" s="50"/>
      <c r="J83" s="50"/>
      <c r="K83" s="50"/>
      <c r="L83" s="50"/>
      <c r="M83" s="50"/>
      <c r="N83" s="50"/>
      <c r="O83" s="50"/>
      <c r="P83" s="50"/>
      <c r="Q83" s="50"/>
      <c r="R83" s="50"/>
      <c r="S83" s="50"/>
      <c r="T83" s="50"/>
      <c r="U83" s="50"/>
      <c r="V83" s="50"/>
      <c r="W83" s="50"/>
      <c r="X83" s="50"/>
    </row>
    <row r="84" spans="1:24" ht="16.5" customHeight="1" x14ac:dyDescent="0.3">
      <c r="A84" s="50"/>
      <c r="B84" s="50"/>
      <c r="C84" s="50"/>
      <c r="D84" s="50"/>
      <c r="E84" s="50"/>
      <c r="F84" s="50"/>
      <c r="G84" s="50"/>
      <c r="H84" s="50"/>
      <c r="I84" s="50"/>
      <c r="J84" s="50"/>
      <c r="K84" s="50"/>
      <c r="L84" s="50"/>
      <c r="M84" s="50"/>
      <c r="N84" s="50"/>
      <c r="O84" s="50"/>
      <c r="P84" s="50"/>
      <c r="Q84" s="50"/>
      <c r="R84" s="50"/>
      <c r="S84" s="50"/>
      <c r="T84" s="50"/>
      <c r="U84" s="50"/>
      <c r="V84" s="50"/>
      <c r="W84" s="50"/>
      <c r="X84" s="50"/>
    </row>
    <row r="85" spans="1:24" ht="16.5" customHeight="1" x14ac:dyDescent="0.3">
      <c r="A85" s="50"/>
      <c r="B85" s="50"/>
      <c r="C85" s="50"/>
      <c r="D85" s="50"/>
      <c r="E85" s="50"/>
      <c r="F85" s="50"/>
      <c r="G85" s="50"/>
      <c r="H85" s="50"/>
      <c r="I85" s="50"/>
      <c r="J85" s="50"/>
      <c r="K85" s="50"/>
      <c r="L85" s="50"/>
      <c r="M85" s="50"/>
      <c r="N85" s="50"/>
      <c r="O85" s="50"/>
      <c r="P85" s="50"/>
      <c r="Q85" s="50"/>
      <c r="R85" s="50"/>
      <c r="S85" s="50"/>
      <c r="T85" s="50"/>
      <c r="U85" s="50"/>
      <c r="V85" s="50"/>
      <c r="W85" s="50"/>
      <c r="X85" s="50"/>
    </row>
    <row r="86" spans="1:24" ht="16.5" customHeight="1" x14ac:dyDescent="0.3">
      <c r="A86" s="50"/>
      <c r="B86" s="50"/>
      <c r="C86" s="50"/>
      <c r="D86" s="50"/>
      <c r="E86" s="50"/>
      <c r="F86" s="50"/>
      <c r="G86" s="50"/>
      <c r="H86" s="50"/>
      <c r="I86" s="50"/>
      <c r="J86" s="50"/>
      <c r="K86" s="50"/>
      <c r="L86" s="50"/>
      <c r="M86" s="50"/>
      <c r="N86" s="50"/>
      <c r="O86" s="50"/>
      <c r="P86" s="50"/>
      <c r="Q86" s="50"/>
      <c r="R86" s="50"/>
      <c r="S86" s="50"/>
      <c r="T86" s="50"/>
      <c r="U86" s="50"/>
      <c r="V86" s="50"/>
      <c r="W86" s="50"/>
      <c r="X86" s="50"/>
    </row>
    <row r="87" spans="1:24" ht="16.5" customHeight="1" x14ac:dyDescent="0.3">
      <c r="A87" s="50"/>
      <c r="B87" s="50"/>
      <c r="C87" s="50"/>
      <c r="D87" s="50"/>
      <c r="E87" s="50"/>
      <c r="F87" s="50"/>
      <c r="G87" s="50"/>
      <c r="H87" s="50"/>
      <c r="I87" s="50"/>
      <c r="J87" s="50"/>
      <c r="K87" s="50"/>
      <c r="L87" s="50"/>
      <c r="M87" s="50"/>
      <c r="N87" s="50"/>
      <c r="O87" s="50"/>
      <c r="P87" s="50"/>
      <c r="Q87" s="50"/>
      <c r="R87" s="50"/>
      <c r="S87" s="50"/>
      <c r="T87" s="50"/>
      <c r="U87" s="50"/>
      <c r="V87" s="50"/>
      <c r="W87" s="50"/>
      <c r="X87" s="50"/>
    </row>
    <row r="88" spans="1:24" ht="16.5" customHeight="1" x14ac:dyDescent="0.3">
      <c r="A88" s="50"/>
      <c r="B88" s="50"/>
      <c r="C88" s="50"/>
      <c r="D88" s="50"/>
      <c r="E88" s="50"/>
      <c r="F88" s="50"/>
      <c r="G88" s="50"/>
      <c r="H88" s="50"/>
      <c r="I88" s="50"/>
      <c r="J88" s="50"/>
      <c r="K88" s="50"/>
      <c r="L88" s="50"/>
      <c r="M88" s="50"/>
      <c r="N88" s="50"/>
      <c r="O88" s="50"/>
      <c r="P88" s="50"/>
      <c r="Q88" s="50"/>
      <c r="R88" s="50"/>
      <c r="S88" s="50"/>
      <c r="T88" s="50"/>
      <c r="U88" s="50"/>
      <c r="V88" s="50"/>
      <c r="W88" s="50"/>
      <c r="X88" s="50"/>
    </row>
    <row r="89" spans="1:24" ht="16.5" customHeight="1" x14ac:dyDescent="0.3">
      <c r="A89" s="50"/>
      <c r="B89" s="50"/>
      <c r="C89" s="50"/>
      <c r="D89" s="50"/>
      <c r="E89" s="50"/>
      <c r="F89" s="50"/>
      <c r="G89" s="50"/>
      <c r="H89" s="50"/>
      <c r="I89" s="50"/>
      <c r="J89" s="50"/>
      <c r="K89" s="50"/>
      <c r="L89" s="50"/>
      <c r="M89" s="50"/>
      <c r="N89" s="50"/>
      <c r="O89" s="50"/>
      <c r="P89" s="50"/>
      <c r="Q89" s="50"/>
      <c r="R89" s="50"/>
      <c r="S89" s="50"/>
      <c r="T89" s="50"/>
      <c r="U89" s="50"/>
      <c r="V89" s="50"/>
      <c r="W89" s="50"/>
      <c r="X89" s="50"/>
    </row>
    <row r="90" spans="1:24" ht="16.5" customHeight="1" x14ac:dyDescent="0.3">
      <c r="A90" s="50"/>
      <c r="B90" s="50"/>
      <c r="C90" s="50"/>
      <c r="D90" s="50"/>
      <c r="E90" s="50"/>
      <c r="F90" s="50"/>
      <c r="G90" s="50"/>
      <c r="H90" s="50"/>
      <c r="I90" s="50"/>
      <c r="J90" s="50"/>
      <c r="K90" s="50"/>
      <c r="L90" s="50"/>
      <c r="M90" s="50"/>
      <c r="N90" s="50"/>
      <c r="O90" s="50"/>
      <c r="P90" s="50"/>
      <c r="Q90" s="50"/>
      <c r="R90" s="50"/>
      <c r="S90" s="50"/>
      <c r="T90" s="50"/>
      <c r="U90" s="50"/>
      <c r="V90" s="50"/>
      <c r="W90" s="50"/>
      <c r="X90" s="50"/>
    </row>
    <row r="91" spans="1:24" ht="16.5" customHeight="1" x14ac:dyDescent="0.3">
      <c r="A91" s="50"/>
      <c r="B91" s="50"/>
      <c r="C91" s="50"/>
      <c r="D91" s="50"/>
      <c r="E91" s="50"/>
      <c r="F91" s="50"/>
      <c r="G91" s="50"/>
      <c r="H91" s="50"/>
      <c r="I91" s="50"/>
      <c r="J91" s="50"/>
      <c r="K91" s="50"/>
      <c r="L91" s="50"/>
      <c r="M91" s="50"/>
      <c r="N91" s="50"/>
      <c r="O91" s="50"/>
      <c r="P91" s="50"/>
      <c r="Q91" s="50"/>
      <c r="R91" s="50"/>
      <c r="S91" s="50"/>
      <c r="T91" s="50"/>
      <c r="U91" s="50"/>
      <c r="V91" s="50"/>
      <c r="W91" s="50"/>
      <c r="X91" s="50"/>
    </row>
    <row r="92" spans="1:24" ht="16.5" customHeight="1" x14ac:dyDescent="0.3">
      <c r="A92" s="50"/>
      <c r="B92" s="50"/>
      <c r="C92" s="50"/>
      <c r="D92" s="50"/>
      <c r="E92" s="50"/>
      <c r="F92" s="50"/>
      <c r="G92" s="50"/>
      <c r="H92" s="50"/>
      <c r="I92" s="50"/>
      <c r="J92" s="50"/>
      <c r="K92" s="50"/>
      <c r="L92" s="50"/>
      <c r="M92" s="50"/>
      <c r="N92" s="50"/>
      <c r="O92" s="50"/>
      <c r="P92" s="50"/>
      <c r="Q92" s="50"/>
      <c r="R92" s="50"/>
      <c r="S92" s="50"/>
      <c r="T92" s="50"/>
      <c r="U92" s="50"/>
      <c r="V92" s="50"/>
      <c r="W92" s="50"/>
      <c r="X92" s="50"/>
    </row>
    <row r="93" spans="1:24" ht="16.5" customHeight="1" x14ac:dyDescent="0.3">
      <c r="A93" s="50"/>
      <c r="B93" s="50"/>
      <c r="C93" s="50"/>
      <c r="D93" s="50"/>
      <c r="E93" s="50"/>
      <c r="F93" s="50"/>
      <c r="G93" s="50"/>
      <c r="H93" s="50"/>
      <c r="I93" s="50"/>
      <c r="J93" s="50"/>
      <c r="K93" s="50"/>
      <c r="L93" s="50"/>
      <c r="M93" s="50"/>
      <c r="N93" s="50"/>
      <c r="O93" s="50"/>
      <c r="P93" s="50"/>
      <c r="Q93" s="50"/>
      <c r="R93" s="50"/>
      <c r="S93" s="50"/>
      <c r="T93" s="50"/>
      <c r="U93" s="50"/>
      <c r="V93" s="50"/>
      <c r="W93" s="50"/>
      <c r="X93" s="50"/>
    </row>
    <row r="94" spans="1:24" ht="16.5" customHeight="1" x14ac:dyDescent="0.3">
      <c r="A94" s="50"/>
      <c r="B94" s="50"/>
      <c r="C94" s="50"/>
      <c r="D94" s="50"/>
      <c r="E94" s="50"/>
      <c r="F94" s="50"/>
      <c r="G94" s="50"/>
      <c r="H94" s="50"/>
      <c r="I94" s="50"/>
      <c r="J94" s="50"/>
      <c r="K94" s="50"/>
      <c r="L94" s="50"/>
      <c r="M94" s="50"/>
      <c r="N94" s="50"/>
      <c r="O94" s="50"/>
      <c r="P94" s="50"/>
      <c r="Q94" s="50"/>
      <c r="R94" s="50"/>
      <c r="S94" s="50"/>
      <c r="T94" s="50"/>
      <c r="U94" s="50"/>
      <c r="V94" s="50"/>
      <c r="W94" s="50"/>
      <c r="X94" s="50"/>
    </row>
    <row r="95" spans="1:24" ht="16.5" customHeight="1" x14ac:dyDescent="0.3">
      <c r="A95" s="50"/>
      <c r="B95" s="50"/>
      <c r="C95" s="50"/>
      <c r="D95" s="50"/>
      <c r="E95" s="50"/>
      <c r="F95" s="50"/>
      <c r="G95" s="50"/>
      <c r="H95" s="50"/>
      <c r="I95" s="50"/>
      <c r="J95" s="50"/>
      <c r="K95" s="50"/>
      <c r="L95" s="50"/>
      <c r="M95" s="50"/>
      <c r="N95" s="50"/>
      <c r="O95" s="50"/>
      <c r="P95" s="50"/>
      <c r="Q95" s="50"/>
      <c r="R95" s="50"/>
      <c r="S95" s="50"/>
      <c r="T95" s="50"/>
      <c r="U95" s="50"/>
      <c r="V95" s="50"/>
      <c r="W95" s="50"/>
      <c r="X95" s="50"/>
    </row>
    <row r="96" spans="1:24" ht="16.5" customHeight="1" x14ac:dyDescent="0.3">
      <c r="A96" s="50"/>
      <c r="B96" s="50"/>
      <c r="C96" s="50"/>
      <c r="D96" s="50"/>
      <c r="E96" s="50"/>
      <c r="F96" s="50"/>
      <c r="G96" s="50"/>
      <c r="H96" s="50"/>
      <c r="I96" s="50"/>
      <c r="J96" s="50"/>
      <c r="K96" s="50"/>
      <c r="L96" s="50"/>
      <c r="M96" s="50"/>
      <c r="N96" s="50"/>
      <c r="O96" s="50"/>
      <c r="P96" s="50"/>
      <c r="Q96" s="50"/>
      <c r="R96" s="50"/>
      <c r="S96" s="50"/>
      <c r="T96" s="50"/>
      <c r="U96" s="50"/>
      <c r="V96" s="50"/>
      <c r="W96" s="50"/>
      <c r="X96" s="50"/>
    </row>
    <row r="97" spans="1:24" ht="16.5" customHeight="1" x14ac:dyDescent="0.3">
      <c r="A97" s="50"/>
      <c r="B97" s="50"/>
      <c r="C97" s="50"/>
      <c r="D97" s="50"/>
      <c r="E97" s="50"/>
      <c r="F97" s="50"/>
      <c r="G97" s="50"/>
      <c r="H97" s="50"/>
      <c r="I97" s="50"/>
      <c r="J97" s="50"/>
      <c r="K97" s="50"/>
      <c r="L97" s="50"/>
      <c r="M97" s="50"/>
      <c r="N97" s="50"/>
      <c r="O97" s="50"/>
      <c r="P97" s="50"/>
      <c r="Q97" s="50"/>
      <c r="R97" s="50"/>
      <c r="S97" s="50"/>
      <c r="T97" s="50"/>
      <c r="U97" s="50"/>
      <c r="V97" s="50"/>
      <c r="W97" s="50"/>
      <c r="X97" s="50"/>
    </row>
    <row r="98" spans="1:24" ht="16.5" customHeight="1" x14ac:dyDescent="0.3">
      <c r="A98" s="50"/>
      <c r="B98" s="50"/>
      <c r="C98" s="50"/>
      <c r="D98" s="50"/>
      <c r="E98" s="50"/>
      <c r="F98" s="50"/>
      <c r="G98" s="50"/>
      <c r="H98" s="50"/>
      <c r="I98" s="50"/>
      <c r="J98" s="50"/>
      <c r="K98" s="50"/>
      <c r="L98" s="50"/>
      <c r="M98" s="50"/>
      <c r="N98" s="50"/>
      <c r="O98" s="50"/>
      <c r="P98" s="50"/>
      <c r="Q98" s="50"/>
      <c r="R98" s="50"/>
      <c r="S98" s="50"/>
      <c r="T98" s="50"/>
      <c r="U98" s="50"/>
      <c r="V98" s="50"/>
      <c r="W98" s="50"/>
      <c r="X98" s="50"/>
    </row>
    <row r="99" spans="1:24" ht="16.5" customHeight="1" x14ac:dyDescent="0.3">
      <c r="A99" s="50"/>
      <c r="B99" s="50"/>
      <c r="C99" s="50"/>
      <c r="D99" s="50"/>
      <c r="E99" s="50"/>
      <c r="F99" s="50"/>
      <c r="G99" s="50"/>
      <c r="H99" s="50"/>
      <c r="I99" s="50"/>
      <c r="J99" s="50"/>
      <c r="K99" s="50"/>
      <c r="L99" s="50"/>
      <c r="M99" s="50"/>
      <c r="N99" s="50"/>
      <c r="O99" s="50"/>
      <c r="P99" s="50"/>
      <c r="Q99" s="50"/>
      <c r="R99" s="50"/>
      <c r="S99" s="50"/>
      <c r="T99" s="50"/>
      <c r="U99" s="50"/>
      <c r="V99" s="50"/>
      <c r="W99" s="50"/>
      <c r="X99" s="50"/>
    </row>
    <row r="100" spans="1:24" ht="16.5" customHeight="1" x14ac:dyDescent="0.3">
      <c r="A100" s="50"/>
      <c r="B100" s="50"/>
      <c r="C100" s="50"/>
      <c r="D100" s="50"/>
      <c r="E100" s="50"/>
      <c r="F100" s="50"/>
      <c r="G100" s="50"/>
      <c r="H100" s="50"/>
      <c r="I100" s="50"/>
      <c r="J100" s="50"/>
      <c r="K100" s="50"/>
      <c r="L100" s="50"/>
      <c r="M100" s="50"/>
      <c r="N100" s="50"/>
      <c r="O100" s="50"/>
      <c r="P100" s="50"/>
      <c r="Q100" s="50"/>
      <c r="R100" s="50"/>
      <c r="S100" s="50"/>
      <c r="T100" s="50"/>
      <c r="U100" s="50"/>
      <c r="V100" s="50"/>
      <c r="W100" s="50"/>
      <c r="X100" s="50"/>
    </row>
    <row r="101" spans="1:24" ht="16.5" customHeight="1" x14ac:dyDescent="0.3">
      <c r="A101" s="50"/>
      <c r="B101" s="50"/>
      <c r="C101" s="50"/>
      <c r="D101" s="50"/>
      <c r="E101" s="50"/>
      <c r="F101" s="50"/>
      <c r="G101" s="50"/>
      <c r="H101" s="50"/>
      <c r="I101" s="50"/>
      <c r="J101" s="50"/>
      <c r="K101" s="50"/>
      <c r="L101" s="50"/>
      <c r="M101" s="50"/>
      <c r="N101" s="50"/>
      <c r="O101" s="50"/>
      <c r="P101" s="50"/>
      <c r="Q101" s="50"/>
      <c r="R101" s="50"/>
      <c r="S101" s="50"/>
      <c r="T101" s="50"/>
      <c r="U101" s="50"/>
      <c r="V101" s="50"/>
      <c r="W101" s="50"/>
      <c r="X101" s="50"/>
    </row>
    <row r="102" spans="1:24" ht="16.5" customHeight="1" x14ac:dyDescent="0.3">
      <c r="A102" s="50"/>
      <c r="B102" s="50"/>
      <c r="C102" s="50"/>
      <c r="D102" s="50"/>
      <c r="E102" s="50"/>
      <c r="F102" s="50"/>
      <c r="G102" s="50"/>
      <c r="H102" s="50"/>
      <c r="I102" s="50"/>
      <c r="J102" s="50"/>
      <c r="K102" s="50"/>
      <c r="L102" s="50"/>
      <c r="M102" s="50"/>
      <c r="N102" s="50"/>
      <c r="O102" s="50"/>
      <c r="P102" s="50"/>
      <c r="Q102" s="50"/>
      <c r="R102" s="50"/>
      <c r="S102" s="50"/>
      <c r="T102" s="50"/>
      <c r="U102" s="50"/>
      <c r="V102" s="50"/>
      <c r="W102" s="50"/>
      <c r="X102" s="50"/>
    </row>
    <row r="103" spans="1:24" ht="16.5" customHeight="1" x14ac:dyDescent="0.3">
      <c r="A103" s="50"/>
      <c r="B103" s="50"/>
      <c r="C103" s="50"/>
      <c r="D103" s="50"/>
      <c r="E103" s="50"/>
      <c r="F103" s="50"/>
      <c r="G103" s="50"/>
      <c r="H103" s="50"/>
      <c r="I103" s="50"/>
      <c r="J103" s="50"/>
      <c r="K103" s="50"/>
      <c r="L103" s="50"/>
      <c r="M103" s="50"/>
      <c r="N103" s="50"/>
      <c r="O103" s="50"/>
      <c r="P103" s="50"/>
      <c r="Q103" s="50"/>
      <c r="R103" s="50"/>
      <c r="S103" s="50"/>
      <c r="T103" s="50"/>
      <c r="U103" s="50"/>
      <c r="V103" s="50"/>
      <c r="W103" s="50"/>
      <c r="X103" s="50"/>
    </row>
    <row r="104" spans="1:24" ht="16.5" customHeight="1" x14ac:dyDescent="0.3">
      <c r="A104" s="50"/>
      <c r="B104" s="50"/>
      <c r="C104" s="50"/>
      <c r="D104" s="50"/>
      <c r="E104" s="50"/>
      <c r="F104" s="50"/>
      <c r="G104" s="50"/>
      <c r="H104" s="50"/>
      <c r="I104" s="50"/>
      <c r="J104" s="50"/>
      <c r="K104" s="50"/>
      <c r="L104" s="50"/>
      <c r="M104" s="50"/>
      <c r="N104" s="50"/>
      <c r="O104" s="50"/>
      <c r="P104" s="50"/>
      <c r="Q104" s="50"/>
      <c r="R104" s="50"/>
      <c r="S104" s="50"/>
      <c r="T104" s="50"/>
      <c r="U104" s="50"/>
      <c r="V104" s="50"/>
      <c r="W104" s="50"/>
      <c r="X104" s="50"/>
    </row>
    <row r="105" spans="1:24" ht="16.5" customHeight="1" x14ac:dyDescent="0.3">
      <c r="A105" s="50"/>
      <c r="B105" s="50"/>
      <c r="C105" s="50"/>
      <c r="D105" s="50"/>
      <c r="E105" s="50"/>
      <c r="F105" s="50"/>
      <c r="G105" s="50"/>
      <c r="H105" s="50"/>
      <c r="I105" s="50"/>
      <c r="J105" s="50"/>
      <c r="K105" s="50"/>
      <c r="L105" s="50"/>
      <c r="M105" s="50"/>
      <c r="N105" s="50"/>
      <c r="O105" s="50"/>
      <c r="P105" s="50"/>
      <c r="Q105" s="50"/>
      <c r="R105" s="50"/>
      <c r="S105" s="50"/>
      <c r="T105" s="50"/>
      <c r="U105" s="50"/>
      <c r="V105" s="50"/>
      <c r="W105" s="50"/>
      <c r="X105" s="50"/>
    </row>
    <row r="106" spans="1:24" ht="16.5" customHeight="1" x14ac:dyDescent="0.3">
      <c r="A106" s="50"/>
      <c r="B106" s="50"/>
      <c r="C106" s="50"/>
      <c r="D106" s="50"/>
      <c r="E106" s="50"/>
      <c r="F106" s="50"/>
      <c r="G106" s="50"/>
      <c r="H106" s="50"/>
      <c r="I106" s="50"/>
      <c r="J106" s="50"/>
      <c r="K106" s="50"/>
      <c r="L106" s="50"/>
      <c r="M106" s="50"/>
      <c r="N106" s="50"/>
      <c r="O106" s="50"/>
      <c r="P106" s="50"/>
      <c r="Q106" s="50"/>
      <c r="R106" s="50"/>
      <c r="S106" s="50"/>
      <c r="T106" s="50"/>
      <c r="U106" s="50"/>
      <c r="V106" s="50"/>
      <c r="W106" s="50"/>
      <c r="X106" s="50"/>
    </row>
    <row r="107" spans="1:24" ht="16.5" customHeight="1" x14ac:dyDescent="0.3">
      <c r="A107" s="50"/>
      <c r="B107" s="50"/>
      <c r="C107" s="50"/>
      <c r="D107" s="50"/>
      <c r="E107" s="50"/>
      <c r="F107" s="50"/>
      <c r="G107" s="50"/>
      <c r="H107" s="50"/>
      <c r="I107" s="50"/>
      <c r="J107" s="50"/>
      <c r="K107" s="50"/>
      <c r="L107" s="50"/>
      <c r="M107" s="50"/>
      <c r="N107" s="50"/>
      <c r="O107" s="50"/>
      <c r="P107" s="50"/>
      <c r="Q107" s="50"/>
      <c r="R107" s="50"/>
      <c r="S107" s="50"/>
      <c r="T107" s="50"/>
      <c r="U107" s="50"/>
      <c r="V107" s="50"/>
      <c r="W107" s="50"/>
      <c r="X107" s="50"/>
    </row>
    <row r="108" spans="1:24" ht="16.5" customHeight="1" x14ac:dyDescent="0.3">
      <c r="A108" s="50"/>
      <c r="B108" s="50"/>
      <c r="C108" s="50"/>
      <c r="D108" s="50"/>
      <c r="E108" s="50"/>
      <c r="F108" s="50"/>
      <c r="G108" s="50"/>
      <c r="H108" s="50"/>
      <c r="I108" s="50"/>
      <c r="J108" s="50"/>
      <c r="K108" s="50"/>
      <c r="L108" s="50"/>
      <c r="M108" s="50"/>
      <c r="N108" s="50"/>
      <c r="O108" s="50"/>
      <c r="P108" s="50"/>
      <c r="Q108" s="50"/>
      <c r="R108" s="50"/>
      <c r="S108" s="50"/>
      <c r="T108" s="50"/>
      <c r="U108" s="50"/>
      <c r="V108" s="50"/>
      <c r="W108" s="50"/>
      <c r="X108" s="50"/>
    </row>
    <row r="109" spans="1:24" ht="16.5" customHeight="1" x14ac:dyDescent="0.3">
      <c r="A109" s="50"/>
      <c r="B109" s="50"/>
      <c r="C109" s="50"/>
      <c r="D109" s="50"/>
      <c r="E109" s="50"/>
      <c r="F109" s="50"/>
      <c r="G109" s="50"/>
      <c r="H109" s="50"/>
      <c r="I109" s="50"/>
      <c r="J109" s="50"/>
      <c r="K109" s="50"/>
      <c r="L109" s="50"/>
      <c r="M109" s="50"/>
      <c r="N109" s="50"/>
      <c r="O109" s="50"/>
      <c r="P109" s="50"/>
      <c r="Q109" s="50"/>
      <c r="R109" s="50"/>
      <c r="S109" s="50"/>
      <c r="T109" s="50"/>
      <c r="U109" s="50"/>
      <c r="V109" s="50"/>
      <c r="W109" s="50"/>
      <c r="X109" s="50"/>
    </row>
    <row r="110" spans="1:24" ht="16.5" customHeight="1" x14ac:dyDescent="0.3">
      <c r="A110" s="50"/>
      <c r="B110" s="50"/>
      <c r="C110" s="50"/>
      <c r="D110" s="50"/>
      <c r="E110" s="50"/>
      <c r="F110" s="50"/>
      <c r="G110" s="50"/>
      <c r="H110" s="50"/>
      <c r="I110" s="50"/>
      <c r="J110" s="50"/>
      <c r="K110" s="50"/>
      <c r="L110" s="50"/>
      <c r="M110" s="50"/>
      <c r="N110" s="50"/>
      <c r="O110" s="50"/>
      <c r="P110" s="50"/>
      <c r="Q110" s="50"/>
      <c r="R110" s="50"/>
      <c r="S110" s="50"/>
      <c r="T110" s="50"/>
      <c r="U110" s="50"/>
      <c r="V110" s="50"/>
      <c r="W110" s="50"/>
      <c r="X110" s="50"/>
    </row>
    <row r="111" spans="1:24" ht="16.5" customHeight="1" x14ac:dyDescent="0.3">
      <c r="A111" s="50"/>
      <c r="B111" s="50"/>
      <c r="C111" s="50"/>
      <c r="D111" s="50"/>
      <c r="E111" s="50"/>
      <c r="F111" s="50"/>
      <c r="G111" s="50"/>
      <c r="H111" s="50"/>
      <c r="I111" s="50"/>
      <c r="J111" s="50"/>
      <c r="K111" s="50"/>
      <c r="L111" s="50"/>
      <c r="M111" s="50"/>
      <c r="N111" s="50"/>
      <c r="O111" s="50"/>
      <c r="P111" s="50"/>
      <c r="Q111" s="50"/>
      <c r="R111" s="50"/>
      <c r="S111" s="50"/>
      <c r="T111" s="50"/>
      <c r="U111" s="50"/>
      <c r="V111" s="50"/>
      <c r="W111" s="50"/>
      <c r="X111" s="50"/>
    </row>
    <row r="112" spans="1:24" ht="16.5" customHeight="1" x14ac:dyDescent="0.3">
      <c r="A112" s="50"/>
      <c r="B112" s="50"/>
      <c r="C112" s="50"/>
      <c r="D112" s="50"/>
      <c r="E112" s="50"/>
      <c r="F112" s="50"/>
      <c r="G112" s="50"/>
      <c r="H112" s="50"/>
      <c r="I112" s="50"/>
      <c r="J112" s="50"/>
      <c r="K112" s="50"/>
      <c r="L112" s="50"/>
      <c r="M112" s="50"/>
      <c r="N112" s="50"/>
      <c r="O112" s="50"/>
      <c r="P112" s="50"/>
      <c r="Q112" s="50"/>
      <c r="R112" s="50"/>
      <c r="S112" s="50"/>
      <c r="T112" s="50"/>
      <c r="U112" s="50"/>
      <c r="V112" s="50"/>
      <c r="W112" s="50"/>
      <c r="X112" s="50"/>
    </row>
    <row r="113" spans="1:24" ht="16.5" customHeight="1" x14ac:dyDescent="0.3">
      <c r="A113" s="50"/>
      <c r="B113" s="50"/>
      <c r="C113" s="50"/>
      <c r="D113" s="50"/>
      <c r="E113" s="50"/>
      <c r="F113" s="50"/>
      <c r="G113" s="50"/>
      <c r="H113" s="50"/>
      <c r="I113" s="50"/>
      <c r="J113" s="50"/>
      <c r="K113" s="50"/>
      <c r="L113" s="50"/>
      <c r="M113" s="50"/>
      <c r="N113" s="50"/>
      <c r="O113" s="50"/>
      <c r="P113" s="50"/>
      <c r="Q113" s="50"/>
      <c r="R113" s="50"/>
      <c r="S113" s="50"/>
      <c r="T113" s="50"/>
      <c r="U113" s="50"/>
      <c r="V113" s="50"/>
      <c r="W113" s="50"/>
      <c r="X113" s="50"/>
    </row>
    <row r="114" spans="1:24" ht="16.5" customHeight="1" x14ac:dyDescent="0.3">
      <c r="A114" s="50"/>
      <c r="B114" s="50"/>
      <c r="C114" s="50"/>
      <c r="D114" s="50"/>
      <c r="E114" s="50"/>
      <c r="F114" s="50"/>
      <c r="G114" s="50"/>
      <c r="H114" s="50"/>
      <c r="I114" s="50"/>
      <c r="J114" s="50"/>
      <c r="K114" s="50"/>
      <c r="L114" s="50"/>
      <c r="M114" s="50"/>
      <c r="N114" s="50"/>
      <c r="O114" s="50"/>
      <c r="P114" s="50"/>
      <c r="Q114" s="50"/>
      <c r="R114" s="50"/>
      <c r="S114" s="50"/>
      <c r="T114" s="50"/>
      <c r="U114" s="50"/>
      <c r="V114" s="50"/>
      <c r="W114" s="50"/>
      <c r="X114" s="50"/>
    </row>
    <row r="115" spans="1:24" ht="16.5" customHeight="1" x14ac:dyDescent="0.3">
      <c r="A115" s="50"/>
      <c r="B115" s="50"/>
      <c r="C115" s="50"/>
      <c r="D115" s="50"/>
      <c r="E115" s="50"/>
      <c r="F115" s="50"/>
      <c r="G115" s="50"/>
      <c r="H115" s="50"/>
      <c r="I115" s="50"/>
      <c r="J115" s="50"/>
      <c r="K115" s="50"/>
      <c r="L115" s="50"/>
      <c r="M115" s="50"/>
      <c r="N115" s="50"/>
      <c r="O115" s="50"/>
      <c r="P115" s="50"/>
      <c r="Q115" s="50"/>
      <c r="R115" s="50"/>
      <c r="S115" s="50"/>
      <c r="T115" s="50"/>
      <c r="U115" s="50"/>
      <c r="V115" s="50"/>
      <c r="W115" s="50"/>
      <c r="X115" s="50"/>
    </row>
    <row r="116" spans="1:24" ht="16.5" customHeight="1" x14ac:dyDescent="0.3">
      <c r="A116" s="50"/>
      <c r="B116" s="50"/>
      <c r="C116" s="50"/>
      <c r="D116" s="50"/>
      <c r="E116" s="50"/>
      <c r="F116" s="50"/>
      <c r="G116" s="50"/>
      <c r="H116" s="50"/>
      <c r="I116" s="50"/>
      <c r="J116" s="50"/>
      <c r="K116" s="50"/>
      <c r="L116" s="50"/>
      <c r="M116" s="50"/>
      <c r="N116" s="50"/>
      <c r="O116" s="50"/>
      <c r="P116" s="50"/>
      <c r="Q116" s="50"/>
      <c r="R116" s="50"/>
      <c r="S116" s="50"/>
      <c r="T116" s="50"/>
      <c r="U116" s="50"/>
      <c r="V116" s="50"/>
      <c r="W116" s="50"/>
      <c r="X116" s="50"/>
    </row>
    <row r="117" spans="1:24" ht="16.5" customHeight="1" x14ac:dyDescent="0.3">
      <c r="A117" s="50"/>
      <c r="B117" s="50"/>
      <c r="C117" s="50"/>
      <c r="D117" s="50"/>
      <c r="E117" s="50"/>
      <c r="F117" s="50"/>
      <c r="G117" s="50"/>
      <c r="H117" s="50"/>
      <c r="I117" s="50"/>
      <c r="J117" s="50"/>
      <c r="K117" s="50"/>
      <c r="L117" s="50"/>
      <c r="M117" s="50"/>
      <c r="N117" s="50"/>
      <c r="O117" s="50"/>
      <c r="P117" s="50"/>
      <c r="Q117" s="50"/>
      <c r="R117" s="50"/>
      <c r="S117" s="50"/>
      <c r="T117" s="50"/>
      <c r="U117" s="50"/>
      <c r="V117" s="50"/>
      <c r="W117" s="50"/>
      <c r="X117" s="50"/>
    </row>
    <row r="118" spans="1:24" ht="16.5" customHeight="1" x14ac:dyDescent="0.3">
      <c r="A118" s="50"/>
      <c r="B118" s="50"/>
      <c r="C118" s="50"/>
      <c r="D118" s="50"/>
      <c r="E118" s="50"/>
      <c r="F118" s="50"/>
      <c r="G118" s="50"/>
      <c r="H118" s="50"/>
      <c r="I118" s="50"/>
      <c r="J118" s="50"/>
      <c r="K118" s="50"/>
      <c r="L118" s="50"/>
      <c r="M118" s="50"/>
      <c r="N118" s="50"/>
      <c r="O118" s="50"/>
      <c r="P118" s="50"/>
      <c r="Q118" s="50"/>
      <c r="R118" s="50"/>
      <c r="S118" s="50"/>
      <c r="T118" s="50"/>
      <c r="U118" s="50"/>
      <c r="V118" s="50"/>
      <c r="W118" s="50"/>
      <c r="X118" s="50"/>
    </row>
    <row r="119" spans="1:24" ht="16.5" customHeight="1" x14ac:dyDescent="0.3">
      <c r="A119" s="50"/>
      <c r="B119" s="50"/>
      <c r="C119" s="50"/>
      <c r="D119" s="50"/>
      <c r="E119" s="50"/>
      <c r="F119" s="50"/>
      <c r="G119" s="50"/>
      <c r="H119" s="50"/>
      <c r="I119" s="50"/>
      <c r="J119" s="50"/>
      <c r="K119" s="50"/>
      <c r="L119" s="50"/>
      <c r="M119" s="50"/>
      <c r="N119" s="50"/>
      <c r="O119" s="50"/>
      <c r="P119" s="50"/>
      <c r="Q119" s="50"/>
      <c r="R119" s="50"/>
      <c r="S119" s="50"/>
      <c r="T119" s="50"/>
      <c r="U119" s="50"/>
      <c r="V119" s="50"/>
      <c r="W119" s="50"/>
      <c r="X119" s="50"/>
    </row>
    <row r="120" spans="1:24" ht="16.5" customHeight="1" x14ac:dyDescent="0.3">
      <c r="A120" s="50"/>
      <c r="B120" s="50"/>
      <c r="C120" s="50"/>
      <c r="D120" s="50"/>
      <c r="E120" s="50"/>
      <c r="F120" s="50"/>
      <c r="G120" s="50"/>
      <c r="H120" s="50"/>
      <c r="I120" s="50"/>
      <c r="J120" s="50"/>
      <c r="K120" s="50"/>
      <c r="L120" s="50"/>
      <c r="M120" s="50"/>
      <c r="N120" s="50"/>
      <c r="O120" s="50"/>
      <c r="P120" s="50"/>
      <c r="Q120" s="50"/>
      <c r="R120" s="50"/>
      <c r="S120" s="50"/>
      <c r="T120" s="50"/>
      <c r="U120" s="50"/>
      <c r="V120" s="50"/>
      <c r="W120" s="50"/>
      <c r="X120" s="50"/>
    </row>
    <row r="121" spans="1:24" ht="16.5" customHeight="1" x14ac:dyDescent="0.3">
      <c r="A121" s="50"/>
      <c r="B121" s="50"/>
      <c r="C121" s="50"/>
      <c r="D121" s="50"/>
      <c r="E121" s="50"/>
      <c r="F121" s="50"/>
      <c r="G121" s="50"/>
      <c r="H121" s="50"/>
      <c r="I121" s="50"/>
      <c r="J121" s="50"/>
      <c r="K121" s="50"/>
      <c r="L121" s="50"/>
      <c r="M121" s="50"/>
      <c r="N121" s="50"/>
      <c r="O121" s="50"/>
      <c r="P121" s="50"/>
      <c r="Q121" s="50"/>
      <c r="R121" s="50"/>
      <c r="S121" s="50"/>
      <c r="T121" s="50"/>
      <c r="U121" s="50"/>
      <c r="V121" s="50"/>
      <c r="W121" s="50"/>
      <c r="X121" s="50"/>
    </row>
    <row r="122" spans="1:24" ht="16.5" customHeight="1" x14ac:dyDescent="0.3">
      <c r="A122" s="50"/>
      <c r="B122" s="50"/>
      <c r="C122" s="50"/>
      <c r="D122" s="50"/>
      <c r="E122" s="50"/>
      <c r="F122" s="50"/>
      <c r="G122" s="50"/>
      <c r="H122" s="50"/>
      <c r="I122" s="50"/>
      <c r="J122" s="50"/>
      <c r="K122" s="50"/>
      <c r="L122" s="50"/>
      <c r="M122" s="50"/>
      <c r="N122" s="50"/>
      <c r="O122" s="50"/>
      <c r="P122" s="50"/>
      <c r="Q122" s="50"/>
      <c r="R122" s="50"/>
      <c r="S122" s="50"/>
      <c r="T122" s="50"/>
      <c r="U122" s="50"/>
      <c r="V122" s="50"/>
      <c r="W122" s="50"/>
      <c r="X122" s="50"/>
    </row>
    <row r="123" spans="1:24" ht="16.5" customHeight="1" x14ac:dyDescent="0.3">
      <c r="A123" s="50"/>
      <c r="B123" s="50"/>
      <c r="C123" s="50"/>
      <c r="D123" s="50"/>
      <c r="E123" s="50"/>
      <c r="F123" s="50"/>
      <c r="G123" s="50"/>
      <c r="H123" s="50"/>
      <c r="I123" s="50"/>
      <c r="J123" s="50"/>
      <c r="K123" s="50"/>
      <c r="L123" s="50"/>
      <c r="M123" s="50"/>
      <c r="N123" s="50"/>
      <c r="O123" s="50"/>
      <c r="P123" s="50"/>
      <c r="Q123" s="50"/>
      <c r="R123" s="50"/>
      <c r="S123" s="50"/>
      <c r="T123" s="50"/>
      <c r="U123" s="50"/>
      <c r="V123" s="50"/>
      <c r="W123" s="50"/>
      <c r="X123" s="50"/>
    </row>
    <row r="124" spans="1:24" ht="16.5" customHeight="1" x14ac:dyDescent="0.3">
      <c r="A124" s="50"/>
      <c r="B124" s="50"/>
      <c r="C124" s="50"/>
      <c r="D124" s="50"/>
      <c r="E124" s="50"/>
      <c r="F124" s="50"/>
      <c r="G124" s="50"/>
      <c r="H124" s="50"/>
      <c r="I124" s="50"/>
      <c r="J124" s="50"/>
      <c r="K124" s="50"/>
      <c r="L124" s="50"/>
      <c r="M124" s="50"/>
      <c r="N124" s="50"/>
      <c r="O124" s="50"/>
      <c r="P124" s="50"/>
      <c r="Q124" s="50"/>
      <c r="R124" s="50"/>
      <c r="S124" s="50"/>
      <c r="T124" s="50"/>
      <c r="U124" s="50"/>
      <c r="V124" s="50"/>
      <c r="W124" s="50"/>
      <c r="X124" s="50"/>
    </row>
    <row r="125" spans="1:24" ht="16.5" customHeight="1" x14ac:dyDescent="0.3">
      <c r="A125" s="50"/>
      <c r="B125" s="50"/>
      <c r="C125" s="50"/>
      <c r="D125" s="50"/>
      <c r="E125" s="50"/>
      <c r="F125" s="50"/>
      <c r="G125" s="50"/>
      <c r="H125" s="50"/>
      <c r="I125" s="50"/>
      <c r="J125" s="50"/>
      <c r="K125" s="50"/>
      <c r="L125" s="50"/>
      <c r="M125" s="50"/>
      <c r="N125" s="50"/>
      <c r="O125" s="50"/>
      <c r="P125" s="50"/>
      <c r="Q125" s="50"/>
      <c r="R125" s="50"/>
      <c r="S125" s="50"/>
      <c r="T125" s="50"/>
      <c r="U125" s="50"/>
      <c r="V125" s="50"/>
      <c r="W125" s="50"/>
      <c r="X125" s="50"/>
    </row>
    <row r="126" spans="1:24" ht="16.5" customHeight="1" x14ac:dyDescent="0.3">
      <c r="A126" s="50"/>
      <c r="B126" s="50"/>
      <c r="C126" s="50"/>
      <c r="D126" s="50"/>
      <c r="E126" s="50"/>
      <c r="F126" s="50"/>
      <c r="G126" s="50"/>
      <c r="H126" s="50"/>
      <c r="I126" s="50"/>
      <c r="J126" s="50"/>
      <c r="K126" s="50"/>
      <c r="L126" s="50"/>
      <c r="M126" s="50"/>
      <c r="N126" s="50"/>
      <c r="O126" s="50"/>
      <c r="P126" s="50"/>
      <c r="Q126" s="50"/>
      <c r="R126" s="50"/>
      <c r="S126" s="50"/>
      <c r="T126" s="50"/>
      <c r="U126" s="50"/>
      <c r="V126" s="50"/>
      <c r="W126" s="50"/>
      <c r="X126" s="50"/>
    </row>
    <row r="127" spans="1:24" ht="16.5" customHeight="1" x14ac:dyDescent="0.3">
      <c r="A127" s="50"/>
      <c r="B127" s="50"/>
      <c r="C127" s="50"/>
      <c r="D127" s="50"/>
      <c r="E127" s="50"/>
      <c r="F127" s="50"/>
      <c r="G127" s="50"/>
      <c r="H127" s="50"/>
      <c r="I127" s="50"/>
      <c r="J127" s="50"/>
      <c r="K127" s="50"/>
      <c r="L127" s="50"/>
      <c r="M127" s="50"/>
      <c r="N127" s="50"/>
      <c r="O127" s="50"/>
      <c r="P127" s="50"/>
      <c r="Q127" s="50"/>
      <c r="R127" s="50"/>
      <c r="S127" s="50"/>
      <c r="T127" s="50"/>
      <c r="U127" s="50"/>
      <c r="V127" s="50"/>
      <c r="W127" s="50"/>
      <c r="X127" s="50"/>
    </row>
    <row r="128" spans="1:24" ht="16.5" customHeight="1" x14ac:dyDescent="0.3">
      <c r="A128" s="50"/>
      <c r="B128" s="50"/>
      <c r="C128" s="50"/>
      <c r="D128" s="50"/>
      <c r="E128" s="50"/>
      <c r="F128" s="50"/>
      <c r="G128" s="50"/>
      <c r="H128" s="50"/>
      <c r="I128" s="50"/>
      <c r="J128" s="50"/>
      <c r="K128" s="50"/>
      <c r="L128" s="50"/>
      <c r="M128" s="50"/>
      <c r="N128" s="50"/>
      <c r="O128" s="50"/>
      <c r="P128" s="50"/>
      <c r="Q128" s="50"/>
      <c r="R128" s="50"/>
      <c r="S128" s="50"/>
      <c r="T128" s="50"/>
      <c r="U128" s="50"/>
      <c r="V128" s="50"/>
      <c r="W128" s="50"/>
      <c r="X128" s="50"/>
    </row>
    <row r="129" spans="1:24" ht="16.5" customHeight="1" x14ac:dyDescent="0.3">
      <c r="A129" s="50"/>
      <c r="B129" s="50"/>
      <c r="C129" s="50"/>
      <c r="D129" s="50"/>
      <c r="E129" s="50"/>
      <c r="F129" s="50"/>
      <c r="G129" s="50"/>
      <c r="H129" s="50"/>
      <c r="I129" s="50"/>
      <c r="J129" s="50"/>
      <c r="K129" s="50"/>
      <c r="L129" s="50"/>
      <c r="M129" s="50"/>
      <c r="N129" s="50"/>
      <c r="O129" s="50"/>
      <c r="P129" s="50"/>
      <c r="Q129" s="50"/>
      <c r="R129" s="50"/>
      <c r="S129" s="50"/>
      <c r="T129" s="50"/>
      <c r="U129" s="50"/>
      <c r="V129" s="50"/>
      <c r="W129" s="50"/>
      <c r="X129" s="50"/>
    </row>
    <row r="130" spans="1:24" ht="16.5" customHeight="1" x14ac:dyDescent="0.3">
      <c r="A130" s="50"/>
      <c r="B130" s="50"/>
      <c r="C130" s="50"/>
      <c r="D130" s="50"/>
      <c r="E130" s="50"/>
      <c r="F130" s="50"/>
      <c r="G130" s="50"/>
      <c r="H130" s="50"/>
      <c r="I130" s="50"/>
      <c r="J130" s="50"/>
      <c r="K130" s="50"/>
      <c r="L130" s="50"/>
      <c r="M130" s="50"/>
      <c r="N130" s="50"/>
      <c r="O130" s="50"/>
      <c r="P130" s="50"/>
      <c r="Q130" s="50"/>
      <c r="R130" s="50"/>
      <c r="S130" s="50"/>
      <c r="T130" s="50"/>
      <c r="U130" s="50"/>
      <c r="V130" s="50"/>
      <c r="W130" s="50"/>
      <c r="X130" s="50"/>
    </row>
    <row r="131" spans="1:24" ht="16.5" customHeight="1" x14ac:dyDescent="0.3">
      <c r="A131" s="50"/>
      <c r="B131" s="50"/>
      <c r="C131" s="50"/>
      <c r="D131" s="50"/>
      <c r="E131" s="50"/>
      <c r="F131" s="50"/>
      <c r="G131" s="50"/>
      <c r="H131" s="50"/>
      <c r="I131" s="50"/>
      <c r="J131" s="50"/>
      <c r="K131" s="50"/>
      <c r="L131" s="50"/>
      <c r="M131" s="50"/>
      <c r="N131" s="50"/>
      <c r="O131" s="50"/>
      <c r="P131" s="50"/>
      <c r="Q131" s="50"/>
      <c r="R131" s="50"/>
      <c r="S131" s="50"/>
      <c r="T131" s="50"/>
      <c r="U131" s="50"/>
      <c r="V131" s="50"/>
      <c r="W131" s="50"/>
      <c r="X131" s="50"/>
    </row>
    <row r="132" spans="1:24" ht="16.5" customHeight="1" x14ac:dyDescent="0.3">
      <c r="A132" s="50"/>
      <c r="B132" s="50"/>
      <c r="C132" s="50"/>
      <c r="D132" s="50"/>
      <c r="E132" s="50"/>
      <c r="F132" s="50"/>
      <c r="G132" s="50"/>
      <c r="H132" s="50"/>
      <c r="I132" s="50"/>
      <c r="J132" s="50"/>
      <c r="K132" s="50"/>
      <c r="L132" s="50"/>
      <c r="M132" s="50"/>
      <c r="N132" s="50"/>
      <c r="O132" s="50"/>
      <c r="P132" s="50"/>
      <c r="Q132" s="50"/>
      <c r="R132" s="50"/>
      <c r="S132" s="50"/>
      <c r="T132" s="50"/>
      <c r="U132" s="50"/>
      <c r="V132" s="50"/>
      <c r="W132" s="50"/>
      <c r="X132" s="50"/>
    </row>
    <row r="133" spans="1:24" ht="16.5" customHeight="1" x14ac:dyDescent="0.3">
      <c r="A133" s="50"/>
      <c r="B133" s="50"/>
      <c r="C133" s="50"/>
      <c r="D133" s="50"/>
      <c r="E133" s="50"/>
      <c r="F133" s="50"/>
      <c r="G133" s="50"/>
      <c r="H133" s="50"/>
      <c r="I133" s="50"/>
      <c r="J133" s="50"/>
      <c r="K133" s="50"/>
      <c r="L133" s="50"/>
      <c r="M133" s="50"/>
      <c r="N133" s="50"/>
      <c r="O133" s="50"/>
      <c r="P133" s="50"/>
      <c r="Q133" s="50"/>
      <c r="R133" s="50"/>
      <c r="S133" s="50"/>
      <c r="T133" s="50"/>
      <c r="U133" s="50"/>
      <c r="V133" s="50"/>
      <c r="W133" s="50"/>
      <c r="X133" s="50"/>
    </row>
    <row r="134" spans="1:24" ht="16.5" customHeight="1" x14ac:dyDescent="0.3">
      <c r="A134" s="50"/>
      <c r="B134" s="50"/>
      <c r="C134" s="50"/>
      <c r="D134" s="50"/>
      <c r="E134" s="50"/>
      <c r="F134" s="50"/>
      <c r="G134" s="50"/>
      <c r="H134" s="50"/>
      <c r="I134" s="50"/>
      <c r="J134" s="50"/>
      <c r="K134" s="50"/>
      <c r="L134" s="50"/>
      <c r="M134" s="50"/>
      <c r="N134" s="50"/>
      <c r="O134" s="50"/>
      <c r="P134" s="50"/>
      <c r="Q134" s="50"/>
      <c r="R134" s="50"/>
      <c r="S134" s="50"/>
      <c r="T134" s="50"/>
      <c r="U134" s="50"/>
      <c r="V134" s="50"/>
      <c r="W134" s="50"/>
      <c r="X134" s="50"/>
    </row>
    <row r="135" spans="1:24" ht="16.5" customHeight="1" x14ac:dyDescent="0.3">
      <c r="A135" s="50"/>
      <c r="B135" s="50"/>
      <c r="C135" s="50"/>
      <c r="D135" s="50"/>
      <c r="E135" s="50"/>
      <c r="F135" s="50"/>
      <c r="G135" s="50"/>
      <c r="H135" s="50"/>
      <c r="I135" s="50"/>
      <c r="J135" s="50"/>
      <c r="K135" s="50"/>
      <c r="L135" s="50"/>
      <c r="M135" s="50"/>
      <c r="N135" s="50"/>
      <c r="O135" s="50"/>
      <c r="P135" s="50"/>
      <c r="Q135" s="50"/>
      <c r="R135" s="50"/>
      <c r="S135" s="50"/>
      <c r="T135" s="50"/>
      <c r="U135" s="50"/>
      <c r="V135" s="50"/>
      <c r="W135" s="50"/>
      <c r="X135" s="50"/>
    </row>
    <row r="136" spans="1:24" ht="16.5" customHeight="1" x14ac:dyDescent="0.3">
      <c r="A136" s="50"/>
      <c r="B136" s="50"/>
      <c r="C136" s="50"/>
      <c r="D136" s="50"/>
      <c r="E136" s="50"/>
      <c r="F136" s="50"/>
      <c r="G136" s="50"/>
      <c r="H136" s="50"/>
      <c r="I136" s="50"/>
      <c r="J136" s="50"/>
      <c r="K136" s="50"/>
      <c r="L136" s="50"/>
      <c r="M136" s="50"/>
      <c r="N136" s="50"/>
      <c r="O136" s="50"/>
      <c r="P136" s="50"/>
      <c r="Q136" s="50"/>
      <c r="R136" s="50"/>
      <c r="S136" s="50"/>
      <c r="T136" s="50"/>
      <c r="U136" s="50"/>
      <c r="V136" s="50"/>
      <c r="W136" s="50"/>
      <c r="X136" s="50"/>
    </row>
    <row r="137" spans="1:24" ht="16.5" customHeight="1" x14ac:dyDescent="0.3">
      <c r="A137" s="50"/>
      <c r="B137" s="50"/>
      <c r="C137" s="50"/>
      <c r="D137" s="50"/>
      <c r="E137" s="50"/>
      <c r="F137" s="50"/>
      <c r="G137" s="50"/>
      <c r="H137" s="50"/>
      <c r="I137" s="50"/>
      <c r="J137" s="50"/>
      <c r="K137" s="50"/>
      <c r="L137" s="50"/>
      <c r="M137" s="50"/>
      <c r="N137" s="50"/>
      <c r="O137" s="50"/>
      <c r="P137" s="50"/>
      <c r="Q137" s="50"/>
      <c r="R137" s="50"/>
      <c r="S137" s="50"/>
      <c r="T137" s="50"/>
      <c r="U137" s="50"/>
      <c r="V137" s="50"/>
      <c r="W137" s="50"/>
      <c r="X137" s="50"/>
    </row>
    <row r="138" spans="1:24" ht="16.5" customHeight="1" x14ac:dyDescent="0.3">
      <c r="A138" s="50"/>
      <c r="B138" s="50"/>
      <c r="C138" s="50"/>
      <c r="D138" s="50"/>
      <c r="E138" s="50"/>
      <c r="F138" s="50"/>
      <c r="G138" s="50"/>
      <c r="H138" s="50"/>
      <c r="I138" s="50"/>
      <c r="J138" s="50"/>
      <c r="K138" s="50"/>
      <c r="L138" s="50"/>
      <c r="M138" s="50"/>
      <c r="N138" s="50"/>
      <c r="O138" s="50"/>
      <c r="P138" s="50"/>
      <c r="Q138" s="50"/>
      <c r="R138" s="50"/>
      <c r="S138" s="50"/>
      <c r="T138" s="50"/>
      <c r="U138" s="50"/>
      <c r="V138" s="50"/>
      <c r="W138" s="50"/>
      <c r="X138" s="50"/>
    </row>
    <row r="139" spans="1:24" ht="16.5" customHeight="1" x14ac:dyDescent="0.3">
      <c r="A139" s="50"/>
      <c r="B139" s="50"/>
      <c r="C139" s="50"/>
      <c r="D139" s="50"/>
      <c r="E139" s="50"/>
      <c r="F139" s="50"/>
      <c r="G139" s="50"/>
      <c r="H139" s="50"/>
      <c r="I139" s="50"/>
      <c r="J139" s="50"/>
      <c r="K139" s="50"/>
      <c r="L139" s="50"/>
      <c r="M139" s="50"/>
      <c r="N139" s="50"/>
      <c r="O139" s="50"/>
      <c r="P139" s="50"/>
      <c r="Q139" s="50"/>
      <c r="R139" s="50"/>
      <c r="S139" s="50"/>
      <c r="T139" s="50"/>
      <c r="U139" s="50"/>
      <c r="V139" s="50"/>
      <c r="W139" s="50"/>
      <c r="X139" s="50"/>
    </row>
    <row r="140" spans="1:24" ht="16.5" customHeight="1" x14ac:dyDescent="0.3">
      <c r="A140" s="50"/>
      <c r="B140" s="50"/>
      <c r="C140" s="50"/>
      <c r="D140" s="50"/>
      <c r="E140" s="50"/>
      <c r="F140" s="50"/>
      <c r="G140" s="50"/>
      <c r="H140" s="50"/>
      <c r="I140" s="50"/>
      <c r="J140" s="50"/>
      <c r="K140" s="50"/>
      <c r="L140" s="50"/>
      <c r="M140" s="50"/>
      <c r="N140" s="50"/>
      <c r="O140" s="50"/>
      <c r="P140" s="50"/>
      <c r="Q140" s="50"/>
      <c r="R140" s="50"/>
      <c r="S140" s="50"/>
      <c r="T140" s="50"/>
      <c r="U140" s="50"/>
      <c r="V140" s="50"/>
      <c r="W140" s="50"/>
      <c r="X140" s="50"/>
    </row>
    <row r="141" spans="1:24" ht="16.5" customHeight="1" x14ac:dyDescent="0.3">
      <c r="A141" s="50"/>
      <c r="B141" s="50"/>
      <c r="C141" s="50"/>
      <c r="D141" s="50"/>
      <c r="E141" s="50"/>
      <c r="F141" s="50"/>
      <c r="G141" s="50"/>
      <c r="H141" s="50"/>
      <c r="I141" s="50"/>
      <c r="J141" s="50"/>
      <c r="K141" s="50"/>
      <c r="L141" s="50"/>
      <c r="M141" s="50"/>
      <c r="N141" s="50"/>
      <c r="O141" s="50"/>
      <c r="P141" s="50"/>
      <c r="Q141" s="50"/>
      <c r="R141" s="50"/>
      <c r="S141" s="50"/>
      <c r="T141" s="50"/>
      <c r="U141" s="50"/>
      <c r="V141" s="50"/>
      <c r="W141" s="50"/>
      <c r="X141" s="50"/>
    </row>
    <row r="142" spans="1:24" ht="16.5" customHeight="1" x14ac:dyDescent="0.3">
      <c r="A142" s="50"/>
      <c r="B142" s="50"/>
      <c r="C142" s="50"/>
      <c r="D142" s="50"/>
      <c r="E142" s="50"/>
      <c r="F142" s="50"/>
      <c r="G142" s="50"/>
      <c r="H142" s="50"/>
      <c r="I142" s="50"/>
      <c r="J142" s="50"/>
      <c r="K142" s="50"/>
      <c r="L142" s="50"/>
      <c r="M142" s="50"/>
      <c r="N142" s="50"/>
      <c r="O142" s="50"/>
      <c r="P142" s="50"/>
      <c r="Q142" s="50"/>
      <c r="R142" s="50"/>
      <c r="S142" s="50"/>
      <c r="T142" s="50"/>
      <c r="U142" s="50"/>
      <c r="V142" s="50"/>
      <c r="W142" s="50"/>
      <c r="X142" s="50"/>
    </row>
    <row r="143" spans="1:24" ht="16.5" customHeight="1" x14ac:dyDescent="0.3">
      <c r="A143" s="50"/>
      <c r="B143" s="50"/>
      <c r="C143" s="50"/>
      <c r="D143" s="50"/>
      <c r="E143" s="50"/>
      <c r="F143" s="50"/>
      <c r="G143" s="50"/>
      <c r="H143" s="50"/>
      <c r="I143" s="50"/>
      <c r="J143" s="50"/>
      <c r="K143" s="50"/>
      <c r="L143" s="50"/>
      <c r="M143" s="50"/>
      <c r="N143" s="50"/>
      <c r="O143" s="50"/>
      <c r="P143" s="50"/>
      <c r="Q143" s="50"/>
      <c r="R143" s="50"/>
      <c r="S143" s="50"/>
      <c r="T143" s="50"/>
      <c r="U143" s="50"/>
      <c r="V143" s="50"/>
      <c r="W143" s="50"/>
      <c r="X143" s="50"/>
    </row>
    <row r="144" spans="1:24" ht="16.5" customHeight="1" x14ac:dyDescent="0.3">
      <c r="A144" s="50"/>
      <c r="B144" s="50"/>
      <c r="C144" s="50"/>
      <c r="D144" s="50"/>
      <c r="E144" s="50"/>
      <c r="F144" s="50"/>
      <c r="G144" s="50"/>
      <c r="H144" s="50"/>
      <c r="I144" s="50"/>
      <c r="J144" s="50"/>
      <c r="K144" s="50"/>
      <c r="L144" s="50"/>
      <c r="M144" s="50"/>
      <c r="N144" s="50"/>
      <c r="O144" s="50"/>
      <c r="P144" s="50"/>
      <c r="Q144" s="50"/>
      <c r="R144" s="50"/>
      <c r="S144" s="50"/>
      <c r="T144" s="50"/>
      <c r="U144" s="50"/>
      <c r="V144" s="50"/>
      <c r="W144" s="50"/>
      <c r="X144" s="50"/>
    </row>
    <row r="145" spans="1:24" ht="16.5" customHeight="1" x14ac:dyDescent="0.3">
      <c r="A145" s="50"/>
      <c r="B145" s="50"/>
      <c r="C145" s="50"/>
      <c r="D145" s="50"/>
      <c r="E145" s="50"/>
      <c r="F145" s="50"/>
      <c r="G145" s="50"/>
      <c r="H145" s="50"/>
      <c r="I145" s="50"/>
      <c r="J145" s="50"/>
      <c r="K145" s="50"/>
      <c r="L145" s="50"/>
      <c r="M145" s="50"/>
      <c r="N145" s="50"/>
      <c r="O145" s="50"/>
      <c r="P145" s="50"/>
      <c r="Q145" s="50"/>
      <c r="R145" s="50"/>
      <c r="S145" s="50"/>
      <c r="T145" s="50"/>
      <c r="U145" s="50"/>
      <c r="V145" s="50"/>
      <c r="W145" s="50"/>
      <c r="X145" s="50"/>
    </row>
    <row r="146" spans="1:24" ht="16.5" customHeight="1" x14ac:dyDescent="0.3">
      <c r="A146" s="50"/>
      <c r="B146" s="50"/>
      <c r="C146" s="50"/>
      <c r="D146" s="50"/>
      <c r="E146" s="50"/>
      <c r="F146" s="50"/>
      <c r="G146" s="50"/>
      <c r="H146" s="50"/>
      <c r="I146" s="50"/>
      <c r="J146" s="50"/>
      <c r="K146" s="50"/>
      <c r="L146" s="50"/>
      <c r="M146" s="50"/>
      <c r="N146" s="50"/>
      <c r="O146" s="50"/>
      <c r="P146" s="50"/>
      <c r="Q146" s="50"/>
      <c r="R146" s="50"/>
      <c r="S146" s="50"/>
      <c r="T146" s="50"/>
      <c r="U146" s="50"/>
      <c r="V146" s="50"/>
      <c r="W146" s="50"/>
      <c r="X146" s="50"/>
    </row>
    <row r="147" spans="1:24" ht="16.5" customHeight="1" x14ac:dyDescent="0.3">
      <c r="A147" s="50"/>
      <c r="B147" s="50"/>
      <c r="C147" s="50"/>
      <c r="D147" s="50"/>
      <c r="E147" s="50"/>
      <c r="F147" s="50"/>
      <c r="G147" s="50"/>
      <c r="H147" s="50"/>
      <c r="I147" s="50"/>
      <c r="J147" s="50"/>
      <c r="K147" s="50"/>
      <c r="L147" s="50"/>
      <c r="M147" s="50"/>
      <c r="N147" s="50"/>
      <c r="O147" s="50"/>
      <c r="P147" s="50"/>
      <c r="Q147" s="50"/>
      <c r="R147" s="50"/>
      <c r="S147" s="50"/>
      <c r="T147" s="50"/>
      <c r="U147" s="50"/>
      <c r="V147" s="50"/>
      <c r="W147" s="50"/>
      <c r="X147" s="50"/>
    </row>
    <row r="148" spans="1:24" ht="16.5" customHeight="1" x14ac:dyDescent="0.3">
      <c r="A148" s="50"/>
      <c r="B148" s="50"/>
      <c r="C148" s="50"/>
      <c r="D148" s="50"/>
      <c r="E148" s="50"/>
      <c r="F148" s="50"/>
      <c r="G148" s="50"/>
      <c r="H148" s="50"/>
      <c r="I148" s="50"/>
      <c r="J148" s="50"/>
      <c r="K148" s="50"/>
      <c r="L148" s="50"/>
      <c r="M148" s="50"/>
      <c r="N148" s="50"/>
      <c r="O148" s="50"/>
      <c r="P148" s="50"/>
      <c r="Q148" s="50"/>
      <c r="R148" s="50"/>
      <c r="S148" s="50"/>
      <c r="T148" s="50"/>
      <c r="U148" s="50"/>
      <c r="V148" s="50"/>
      <c r="W148" s="50"/>
      <c r="X148" s="50"/>
    </row>
    <row r="149" spans="1:24" ht="16.5" customHeight="1" x14ac:dyDescent="0.3">
      <c r="A149" s="50"/>
      <c r="B149" s="50"/>
      <c r="C149" s="50"/>
      <c r="D149" s="50"/>
      <c r="E149" s="50"/>
      <c r="F149" s="50"/>
      <c r="G149" s="50"/>
      <c r="H149" s="50"/>
      <c r="I149" s="50"/>
      <c r="J149" s="50"/>
      <c r="K149" s="50"/>
      <c r="L149" s="50"/>
      <c r="M149" s="50"/>
      <c r="N149" s="50"/>
      <c r="O149" s="50"/>
      <c r="P149" s="50"/>
      <c r="Q149" s="50"/>
      <c r="R149" s="50"/>
      <c r="S149" s="50"/>
      <c r="T149" s="50"/>
      <c r="U149" s="50"/>
      <c r="V149" s="50"/>
      <c r="W149" s="50"/>
      <c r="X149" s="50"/>
    </row>
    <row r="150" spans="1:24" ht="16.5" customHeight="1" x14ac:dyDescent="0.3">
      <c r="A150" s="50"/>
      <c r="B150" s="50"/>
      <c r="C150" s="50"/>
      <c r="D150" s="50"/>
      <c r="E150" s="50"/>
      <c r="F150" s="50"/>
      <c r="G150" s="50"/>
      <c r="H150" s="50"/>
      <c r="I150" s="50"/>
      <c r="J150" s="50"/>
      <c r="K150" s="50"/>
      <c r="L150" s="50"/>
      <c r="M150" s="50"/>
      <c r="N150" s="50"/>
      <c r="O150" s="50"/>
      <c r="P150" s="50"/>
      <c r="Q150" s="50"/>
      <c r="R150" s="50"/>
      <c r="S150" s="50"/>
      <c r="T150" s="50"/>
      <c r="U150" s="50"/>
      <c r="V150" s="50"/>
      <c r="W150" s="50"/>
      <c r="X150" s="50"/>
    </row>
    <row r="151" spans="1:24" ht="16.5" customHeight="1" x14ac:dyDescent="0.3">
      <c r="A151" s="50"/>
      <c r="B151" s="50"/>
      <c r="C151" s="50"/>
      <c r="D151" s="50"/>
      <c r="E151" s="50"/>
      <c r="F151" s="50"/>
      <c r="G151" s="50"/>
      <c r="H151" s="50"/>
      <c r="I151" s="50"/>
      <c r="J151" s="50"/>
      <c r="K151" s="50"/>
      <c r="L151" s="50"/>
      <c r="M151" s="50"/>
      <c r="N151" s="50"/>
      <c r="O151" s="50"/>
      <c r="P151" s="50"/>
      <c r="Q151" s="50"/>
      <c r="R151" s="50"/>
      <c r="S151" s="50"/>
      <c r="T151" s="50"/>
      <c r="U151" s="50"/>
      <c r="V151" s="50"/>
      <c r="W151" s="50"/>
      <c r="X151" s="50"/>
    </row>
    <row r="152" spans="1:24" ht="16.5" customHeight="1" x14ac:dyDescent="0.3">
      <c r="A152" s="50"/>
      <c r="B152" s="50"/>
      <c r="C152" s="50"/>
      <c r="D152" s="50"/>
      <c r="E152" s="50"/>
      <c r="F152" s="50"/>
      <c r="G152" s="50"/>
      <c r="H152" s="50"/>
      <c r="I152" s="50"/>
      <c r="J152" s="50"/>
      <c r="K152" s="50"/>
      <c r="L152" s="50"/>
      <c r="M152" s="50"/>
      <c r="N152" s="50"/>
      <c r="O152" s="50"/>
      <c r="P152" s="50"/>
      <c r="Q152" s="50"/>
      <c r="R152" s="50"/>
      <c r="S152" s="50"/>
      <c r="T152" s="50"/>
      <c r="U152" s="50"/>
      <c r="V152" s="50"/>
      <c r="W152" s="50"/>
      <c r="X152" s="50"/>
    </row>
    <row r="153" spans="1:24" ht="16.5" customHeight="1" x14ac:dyDescent="0.3">
      <c r="A153" s="50"/>
      <c r="B153" s="50"/>
      <c r="C153" s="50"/>
      <c r="D153" s="50"/>
      <c r="E153" s="50"/>
      <c r="F153" s="50"/>
      <c r="G153" s="50"/>
      <c r="H153" s="50"/>
      <c r="I153" s="50"/>
      <c r="J153" s="50"/>
      <c r="K153" s="50"/>
      <c r="L153" s="50"/>
      <c r="M153" s="50"/>
      <c r="N153" s="50"/>
      <c r="O153" s="50"/>
      <c r="P153" s="50"/>
      <c r="Q153" s="50"/>
      <c r="R153" s="50"/>
      <c r="S153" s="50"/>
      <c r="T153" s="50"/>
      <c r="U153" s="50"/>
      <c r="V153" s="50"/>
      <c r="W153" s="50"/>
      <c r="X153" s="50"/>
    </row>
    <row r="154" spans="1:24" ht="16.5" customHeight="1" x14ac:dyDescent="0.3">
      <c r="A154" s="50"/>
      <c r="B154" s="50"/>
      <c r="C154" s="50"/>
      <c r="D154" s="50"/>
      <c r="E154" s="50"/>
      <c r="F154" s="50"/>
      <c r="G154" s="50"/>
      <c r="H154" s="50"/>
      <c r="I154" s="50"/>
      <c r="J154" s="50"/>
      <c r="K154" s="50"/>
      <c r="L154" s="50"/>
      <c r="M154" s="50"/>
      <c r="N154" s="50"/>
      <c r="O154" s="50"/>
      <c r="P154" s="50"/>
      <c r="Q154" s="50"/>
      <c r="R154" s="50"/>
      <c r="S154" s="50"/>
      <c r="T154" s="50"/>
      <c r="U154" s="50"/>
      <c r="V154" s="50"/>
      <c r="W154" s="50"/>
      <c r="X154" s="50"/>
    </row>
    <row r="155" spans="1:24" ht="16.5" customHeight="1" x14ac:dyDescent="0.3">
      <c r="A155" s="50"/>
      <c r="B155" s="50"/>
      <c r="C155" s="50"/>
      <c r="D155" s="50"/>
      <c r="E155" s="50"/>
      <c r="F155" s="50"/>
      <c r="G155" s="50"/>
      <c r="H155" s="50"/>
      <c r="I155" s="50"/>
      <c r="J155" s="50"/>
      <c r="K155" s="50"/>
      <c r="L155" s="50"/>
      <c r="M155" s="50"/>
      <c r="N155" s="50"/>
      <c r="O155" s="50"/>
      <c r="P155" s="50"/>
      <c r="Q155" s="50"/>
      <c r="R155" s="50"/>
      <c r="S155" s="50"/>
      <c r="T155" s="50"/>
      <c r="U155" s="50"/>
      <c r="V155" s="50"/>
      <c r="W155" s="50"/>
      <c r="X155" s="50"/>
    </row>
    <row r="156" spans="1:24" ht="16.5" customHeight="1" x14ac:dyDescent="0.3">
      <c r="A156" s="50"/>
      <c r="B156" s="50"/>
      <c r="C156" s="50"/>
      <c r="D156" s="50"/>
      <c r="E156" s="50"/>
      <c r="F156" s="50"/>
      <c r="G156" s="50"/>
      <c r="H156" s="50"/>
      <c r="I156" s="50"/>
      <c r="J156" s="50"/>
      <c r="K156" s="50"/>
      <c r="L156" s="50"/>
      <c r="M156" s="50"/>
      <c r="N156" s="50"/>
      <c r="O156" s="50"/>
      <c r="P156" s="50"/>
      <c r="Q156" s="50"/>
      <c r="R156" s="50"/>
      <c r="S156" s="50"/>
      <c r="T156" s="50"/>
      <c r="U156" s="50"/>
      <c r="V156" s="50"/>
      <c r="W156" s="50"/>
      <c r="X156" s="50"/>
    </row>
    <row r="157" spans="1:24" ht="16.5" customHeight="1" x14ac:dyDescent="0.3">
      <c r="A157" s="50"/>
      <c r="B157" s="50"/>
      <c r="C157" s="50"/>
      <c r="D157" s="50"/>
      <c r="E157" s="50"/>
      <c r="F157" s="50"/>
      <c r="G157" s="50"/>
      <c r="H157" s="50"/>
      <c r="I157" s="50"/>
      <c r="J157" s="50"/>
      <c r="K157" s="50"/>
      <c r="L157" s="50"/>
      <c r="M157" s="50"/>
      <c r="N157" s="50"/>
      <c r="O157" s="50"/>
      <c r="P157" s="50"/>
      <c r="Q157" s="50"/>
      <c r="R157" s="50"/>
      <c r="S157" s="50"/>
      <c r="T157" s="50"/>
      <c r="U157" s="50"/>
      <c r="V157" s="50"/>
      <c r="W157" s="50"/>
      <c r="X157" s="50"/>
    </row>
    <row r="158" spans="1:24" ht="16.5" customHeight="1" x14ac:dyDescent="0.3">
      <c r="A158" s="50"/>
      <c r="B158" s="50"/>
      <c r="C158" s="50"/>
      <c r="D158" s="50"/>
      <c r="E158" s="50"/>
      <c r="F158" s="50"/>
      <c r="G158" s="50"/>
      <c r="H158" s="50"/>
      <c r="I158" s="50"/>
      <c r="J158" s="50"/>
      <c r="K158" s="50"/>
      <c r="L158" s="50"/>
      <c r="M158" s="50"/>
      <c r="N158" s="50"/>
      <c r="O158" s="50"/>
      <c r="P158" s="50"/>
      <c r="Q158" s="50"/>
      <c r="R158" s="50"/>
      <c r="S158" s="50"/>
      <c r="T158" s="50"/>
      <c r="U158" s="50"/>
      <c r="V158" s="50"/>
      <c r="W158" s="50"/>
      <c r="X158" s="50"/>
    </row>
    <row r="159" spans="1:24" ht="16.5" customHeight="1" x14ac:dyDescent="0.3">
      <c r="A159" s="50"/>
      <c r="B159" s="50"/>
      <c r="C159" s="50"/>
      <c r="D159" s="50"/>
      <c r="E159" s="50"/>
      <c r="F159" s="50"/>
      <c r="G159" s="50"/>
      <c r="H159" s="50"/>
      <c r="I159" s="50"/>
      <c r="J159" s="50"/>
      <c r="K159" s="50"/>
      <c r="L159" s="50"/>
      <c r="M159" s="50"/>
      <c r="N159" s="50"/>
      <c r="O159" s="50"/>
      <c r="P159" s="50"/>
      <c r="Q159" s="50"/>
      <c r="R159" s="50"/>
      <c r="S159" s="50"/>
      <c r="T159" s="50"/>
      <c r="U159" s="50"/>
      <c r="V159" s="50"/>
      <c r="W159" s="50"/>
      <c r="X159" s="50"/>
    </row>
    <row r="160" spans="1:24" ht="16.5" customHeight="1" x14ac:dyDescent="0.3">
      <c r="A160" s="50"/>
      <c r="B160" s="50"/>
      <c r="C160" s="50"/>
      <c r="D160" s="50"/>
      <c r="E160" s="50"/>
      <c r="F160" s="50"/>
      <c r="G160" s="50"/>
      <c r="H160" s="50"/>
      <c r="I160" s="50"/>
      <c r="J160" s="50"/>
      <c r="K160" s="50"/>
      <c r="L160" s="50"/>
      <c r="M160" s="50"/>
      <c r="N160" s="50"/>
      <c r="O160" s="50"/>
      <c r="P160" s="50"/>
      <c r="Q160" s="50"/>
      <c r="R160" s="50"/>
      <c r="S160" s="50"/>
      <c r="T160" s="50"/>
      <c r="U160" s="50"/>
      <c r="V160" s="50"/>
      <c r="W160" s="50"/>
      <c r="X160" s="50"/>
    </row>
    <row r="161" spans="1:24" ht="16.5" customHeight="1" x14ac:dyDescent="0.3">
      <c r="A161" s="50"/>
      <c r="B161" s="50"/>
      <c r="C161" s="50"/>
      <c r="D161" s="50"/>
      <c r="E161" s="50"/>
      <c r="F161" s="50"/>
      <c r="G161" s="50"/>
      <c r="H161" s="50"/>
      <c r="I161" s="50"/>
      <c r="J161" s="50"/>
      <c r="K161" s="50"/>
      <c r="L161" s="50"/>
      <c r="M161" s="50"/>
      <c r="N161" s="50"/>
      <c r="O161" s="50"/>
      <c r="P161" s="50"/>
      <c r="Q161" s="50"/>
      <c r="R161" s="50"/>
      <c r="S161" s="50"/>
      <c r="T161" s="50"/>
      <c r="U161" s="50"/>
      <c r="V161" s="50"/>
      <c r="W161" s="50"/>
      <c r="X161" s="50"/>
    </row>
    <row r="162" spans="1:24" ht="16.5" customHeight="1" x14ac:dyDescent="0.3">
      <c r="A162" s="50"/>
      <c r="B162" s="50"/>
      <c r="C162" s="50"/>
      <c r="D162" s="50"/>
      <c r="E162" s="50"/>
      <c r="F162" s="50"/>
      <c r="G162" s="50"/>
      <c r="H162" s="50"/>
      <c r="I162" s="50"/>
      <c r="J162" s="50"/>
      <c r="K162" s="50"/>
      <c r="L162" s="50"/>
      <c r="M162" s="50"/>
      <c r="N162" s="50"/>
      <c r="O162" s="50"/>
      <c r="P162" s="50"/>
      <c r="Q162" s="50"/>
      <c r="R162" s="50"/>
      <c r="S162" s="50"/>
      <c r="T162" s="50"/>
      <c r="U162" s="50"/>
      <c r="V162" s="50"/>
      <c r="W162" s="50"/>
      <c r="X162" s="50"/>
    </row>
    <row r="163" spans="1:24" ht="16.5" customHeight="1" x14ac:dyDescent="0.3">
      <c r="A163" s="50"/>
      <c r="B163" s="50"/>
      <c r="C163" s="50"/>
      <c r="D163" s="50"/>
      <c r="E163" s="50"/>
      <c r="F163" s="50"/>
      <c r="G163" s="50"/>
      <c r="H163" s="50"/>
      <c r="I163" s="50"/>
      <c r="J163" s="50"/>
      <c r="K163" s="50"/>
      <c r="L163" s="50"/>
      <c r="M163" s="50"/>
      <c r="N163" s="50"/>
      <c r="O163" s="50"/>
      <c r="P163" s="50"/>
      <c r="Q163" s="50"/>
      <c r="R163" s="50"/>
      <c r="S163" s="50"/>
      <c r="T163" s="50"/>
      <c r="U163" s="50"/>
      <c r="V163" s="50"/>
      <c r="W163" s="50"/>
      <c r="X163" s="50"/>
    </row>
    <row r="164" spans="1:24" ht="16.5" customHeight="1" x14ac:dyDescent="0.3">
      <c r="A164" s="50"/>
      <c r="B164" s="50"/>
      <c r="C164" s="50"/>
      <c r="D164" s="50"/>
      <c r="E164" s="50"/>
      <c r="F164" s="50"/>
      <c r="G164" s="50"/>
      <c r="H164" s="50"/>
      <c r="I164" s="50"/>
      <c r="J164" s="50"/>
      <c r="K164" s="50"/>
      <c r="L164" s="50"/>
      <c r="M164" s="50"/>
      <c r="N164" s="50"/>
      <c r="O164" s="50"/>
      <c r="P164" s="50"/>
      <c r="Q164" s="50"/>
      <c r="R164" s="50"/>
      <c r="S164" s="50"/>
      <c r="T164" s="50"/>
      <c r="U164" s="50"/>
      <c r="V164" s="50"/>
      <c r="W164" s="50"/>
      <c r="X164" s="50"/>
    </row>
    <row r="165" spans="1:24" ht="16.5" customHeight="1" x14ac:dyDescent="0.3">
      <c r="A165" s="50"/>
      <c r="B165" s="50"/>
      <c r="C165" s="50"/>
      <c r="D165" s="50"/>
      <c r="E165" s="50"/>
      <c r="F165" s="50"/>
      <c r="G165" s="50"/>
      <c r="H165" s="50"/>
      <c r="I165" s="50"/>
      <c r="J165" s="50"/>
      <c r="K165" s="50"/>
      <c r="L165" s="50"/>
      <c r="M165" s="50"/>
      <c r="N165" s="50"/>
      <c r="O165" s="50"/>
      <c r="P165" s="50"/>
      <c r="Q165" s="50"/>
      <c r="R165" s="50"/>
      <c r="S165" s="50"/>
      <c r="T165" s="50"/>
      <c r="U165" s="50"/>
      <c r="V165" s="50"/>
      <c r="W165" s="50"/>
      <c r="X165" s="50"/>
    </row>
    <row r="166" spans="1:24" ht="16.5" customHeight="1" x14ac:dyDescent="0.3">
      <c r="A166" s="50"/>
      <c r="B166" s="50"/>
      <c r="C166" s="50"/>
      <c r="D166" s="50"/>
      <c r="E166" s="50"/>
      <c r="F166" s="50"/>
      <c r="G166" s="50"/>
      <c r="H166" s="50"/>
      <c r="I166" s="50"/>
      <c r="J166" s="50"/>
      <c r="K166" s="50"/>
      <c r="L166" s="50"/>
      <c r="M166" s="50"/>
      <c r="N166" s="50"/>
      <c r="O166" s="50"/>
      <c r="P166" s="50"/>
      <c r="Q166" s="50"/>
      <c r="R166" s="50"/>
      <c r="S166" s="50"/>
      <c r="T166" s="50"/>
      <c r="U166" s="50"/>
      <c r="V166" s="50"/>
      <c r="W166" s="50"/>
      <c r="X166" s="50"/>
    </row>
    <row r="167" spans="1:24" ht="16.5" customHeight="1" x14ac:dyDescent="0.3">
      <c r="A167" s="50"/>
      <c r="B167" s="50"/>
      <c r="C167" s="50"/>
      <c r="D167" s="50"/>
      <c r="E167" s="50"/>
      <c r="F167" s="50"/>
      <c r="G167" s="50"/>
      <c r="H167" s="50"/>
      <c r="I167" s="50"/>
      <c r="J167" s="50"/>
      <c r="K167" s="50"/>
      <c r="L167" s="50"/>
      <c r="M167" s="50"/>
      <c r="N167" s="50"/>
      <c r="O167" s="50"/>
      <c r="P167" s="50"/>
      <c r="Q167" s="50"/>
      <c r="R167" s="50"/>
      <c r="S167" s="50"/>
      <c r="T167" s="50"/>
      <c r="U167" s="50"/>
      <c r="V167" s="50"/>
      <c r="W167" s="50"/>
      <c r="X167" s="50"/>
    </row>
    <row r="168" spans="1:24" ht="16.5" customHeight="1" x14ac:dyDescent="0.3">
      <c r="A168" s="50"/>
      <c r="B168" s="50"/>
      <c r="C168" s="50"/>
      <c r="D168" s="50"/>
      <c r="E168" s="50"/>
      <c r="F168" s="50"/>
      <c r="G168" s="50"/>
      <c r="H168" s="50"/>
      <c r="I168" s="50"/>
      <c r="J168" s="50"/>
      <c r="K168" s="50"/>
      <c r="L168" s="50"/>
      <c r="M168" s="50"/>
      <c r="N168" s="50"/>
      <c r="O168" s="50"/>
      <c r="P168" s="50"/>
      <c r="Q168" s="50"/>
      <c r="R168" s="50"/>
      <c r="S168" s="50"/>
      <c r="T168" s="50"/>
      <c r="U168" s="50"/>
      <c r="V168" s="50"/>
      <c r="W168" s="50"/>
      <c r="X168" s="50"/>
    </row>
    <row r="169" spans="1:24" ht="16.5" customHeight="1" x14ac:dyDescent="0.3">
      <c r="A169" s="50"/>
      <c r="B169" s="50"/>
      <c r="C169" s="50"/>
      <c r="D169" s="50"/>
      <c r="E169" s="50"/>
      <c r="F169" s="50"/>
      <c r="G169" s="50"/>
      <c r="H169" s="50"/>
      <c r="I169" s="50"/>
      <c r="J169" s="50"/>
      <c r="K169" s="50"/>
      <c r="L169" s="50"/>
      <c r="M169" s="50"/>
      <c r="N169" s="50"/>
      <c r="O169" s="50"/>
      <c r="P169" s="50"/>
      <c r="Q169" s="50"/>
      <c r="R169" s="50"/>
      <c r="S169" s="50"/>
      <c r="T169" s="50"/>
      <c r="U169" s="50"/>
      <c r="V169" s="50"/>
      <c r="W169" s="50"/>
      <c r="X169" s="50"/>
    </row>
    <row r="170" spans="1:24" ht="16.5" customHeight="1" x14ac:dyDescent="0.3">
      <c r="A170" s="50"/>
      <c r="B170" s="50"/>
      <c r="C170" s="50"/>
      <c r="D170" s="50"/>
      <c r="E170" s="50"/>
      <c r="F170" s="50"/>
      <c r="G170" s="50"/>
      <c r="H170" s="50"/>
      <c r="I170" s="50"/>
      <c r="J170" s="50"/>
      <c r="K170" s="50"/>
      <c r="L170" s="50"/>
      <c r="M170" s="50"/>
      <c r="N170" s="50"/>
      <c r="O170" s="50"/>
      <c r="P170" s="50"/>
      <c r="Q170" s="50"/>
      <c r="R170" s="50"/>
      <c r="S170" s="50"/>
      <c r="T170" s="50"/>
      <c r="U170" s="50"/>
      <c r="V170" s="50"/>
      <c r="W170" s="50"/>
      <c r="X170" s="50"/>
    </row>
    <row r="171" spans="1:24" ht="16.5" customHeight="1" x14ac:dyDescent="0.3">
      <c r="A171" s="50"/>
      <c r="B171" s="50"/>
      <c r="C171" s="50"/>
      <c r="D171" s="50"/>
      <c r="E171" s="50"/>
      <c r="F171" s="50"/>
      <c r="G171" s="50"/>
      <c r="H171" s="50"/>
      <c r="I171" s="50"/>
      <c r="J171" s="50"/>
      <c r="K171" s="50"/>
      <c r="L171" s="50"/>
      <c r="M171" s="50"/>
      <c r="N171" s="50"/>
      <c r="O171" s="50"/>
      <c r="P171" s="50"/>
      <c r="Q171" s="50"/>
      <c r="R171" s="50"/>
      <c r="S171" s="50"/>
      <c r="T171" s="50"/>
      <c r="U171" s="50"/>
      <c r="V171" s="50"/>
      <c r="W171" s="50"/>
      <c r="X171" s="50"/>
    </row>
    <row r="172" spans="1:24" ht="16.5" customHeight="1" x14ac:dyDescent="0.3">
      <c r="A172" s="50"/>
      <c r="B172" s="50"/>
      <c r="C172" s="50"/>
      <c r="D172" s="50"/>
      <c r="E172" s="50"/>
      <c r="F172" s="50"/>
      <c r="G172" s="50"/>
      <c r="H172" s="50"/>
      <c r="I172" s="50"/>
      <c r="J172" s="50"/>
      <c r="K172" s="50"/>
      <c r="L172" s="50"/>
      <c r="M172" s="50"/>
      <c r="N172" s="50"/>
      <c r="O172" s="50"/>
      <c r="P172" s="50"/>
      <c r="Q172" s="50"/>
      <c r="R172" s="50"/>
      <c r="S172" s="50"/>
      <c r="T172" s="50"/>
      <c r="U172" s="50"/>
      <c r="V172" s="50"/>
      <c r="W172" s="50"/>
      <c r="X172" s="50"/>
    </row>
    <row r="173" spans="1:24" ht="16.5" customHeight="1" x14ac:dyDescent="0.3">
      <c r="A173" s="50"/>
      <c r="B173" s="50"/>
      <c r="C173" s="50"/>
      <c r="D173" s="50"/>
      <c r="E173" s="50"/>
      <c r="F173" s="50"/>
      <c r="G173" s="50"/>
      <c r="H173" s="50"/>
      <c r="I173" s="50"/>
      <c r="J173" s="50"/>
      <c r="K173" s="50"/>
      <c r="L173" s="50"/>
      <c r="M173" s="50"/>
      <c r="N173" s="50"/>
      <c r="O173" s="50"/>
      <c r="P173" s="50"/>
      <c r="Q173" s="50"/>
      <c r="R173" s="50"/>
      <c r="S173" s="50"/>
      <c r="T173" s="50"/>
      <c r="U173" s="50"/>
      <c r="V173" s="50"/>
      <c r="W173" s="50"/>
      <c r="X173" s="50"/>
    </row>
    <row r="174" spans="1:24" ht="16.5" customHeight="1" x14ac:dyDescent="0.3">
      <c r="A174" s="50"/>
      <c r="B174" s="50"/>
      <c r="C174" s="50"/>
      <c r="D174" s="50"/>
      <c r="E174" s="50"/>
      <c r="F174" s="50"/>
      <c r="G174" s="50"/>
      <c r="H174" s="50"/>
      <c r="I174" s="50"/>
      <c r="J174" s="50"/>
      <c r="K174" s="50"/>
      <c r="L174" s="50"/>
      <c r="M174" s="50"/>
      <c r="N174" s="50"/>
      <c r="O174" s="50"/>
      <c r="P174" s="50"/>
      <c r="Q174" s="50"/>
      <c r="R174" s="50"/>
      <c r="S174" s="50"/>
      <c r="T174" s="50"/>
      <c r="U174" s="50"/>
      <c r="V174" s="50"/>
      <c r="W174" s="50"/>
      <c r="X174" s="50"/>
    </row>
    <row r="175" spans="1:24" ht="16.5" customHeight="1" x14ac:dyDescent="0.3">
      <c r="A175" s="50"/>
      <c r="B175" s="50"/>
      <c r="C175" s="50"/>
      <c r="D175" s="50"/>
      <c r="E175" s="50"/>
      <c r="F175" s="50"/>
      <c r="G175" s="50"/>
      <c r="H175" s="50"/>
      <c r="I175" s="50"/>
      <c r="J175" s="50"/>
      <c r="K175" s="50"/>
      <c r="L175" s="50"/>
      <c r="M175" s="50"/>
      <c r="N175" s="50"/>
      <c r="O175" s="50"/>
      <c r="P175" s="50"/>
      <c r="Q175" s="50"/>
      <c r="R175" s="50"/>
      <c r="S175" s="50"/>
      <c r="T175" s="50"/>
      <c r="U175" s="50"/>
      <c r="V175" s="50"/>
      <c r="W175" s="50"/>
      <c r="X175" s="50"/>
    </row>
    <row r="176" spans="1:24" ht="16.5" customHeight="1" x14ac:dyDescent="0.3">
      <c r="A176" s="50"/>
      <c r="B176" s="50"/>
      <c r="C176" s="50"/>
      <c r="D176" s="50"/>
      <c r="E176" s="50"/>
      <c r="F176" s="50"/>
      <c r="G176" s="50"/>
      <c r="H176" s="50"/>
      <c r="I176" s="50"/>
      <c r="J176" s="50"/>
      <c r="K176" s="50"/>
      <c r="L176" s="50"/>
      <c r="M176" s="50"/>
      <c r="N176" s="50"/>
      <c r="O176" s="50"/>
      <c r="P176" s="50"/>
      <c r="Q176" s="50"/>
      <c r="R176" s="50"/>
      <c r="S176" s="50"/>
      <c r="T176" s="50"/>
      <c r="U176" s="50"/>
      <c r="V176" s="50"/>
      <c r="W176" s="50"/>
      <c r="X176" s="50"/>
    </row>
    <row r="177" spans="1:24" ht="16.5" customHeight="1" x14ac:dyDescent="0.3">
      <c r="A177" s="50"/>
      <c r="B177" s="50"/>
      <c r="C177" s="50"/>
      <c r="D177" s="50"/>
      <c r="E177" s="50"/>
      <c r="F177" s="50"/>
      <c r="G177" s="50"/>
      <c r="H177" s="50"/>
      <c r="I177" s="50"/>
      <c r="J177" s="50"/>
      <c r="K177" s="50"/>
      <c r="L177" s="50"/>
      <c r="M177" s="50"/>
      <c r="N177" s="50"/>
      <c r="O177" s="50"/>
      <c r="P177" s="50"/>
      <c r="Q177" s="50"/>
      <c r="R177" s="50"/>
      <c r="S177" s="50"/>
      <c r="T177" s="50"/>
      <c r="U177" s="50"/>
      <c r="V177" s="50"/>
      <c r="W177" s="50"/>
      <c r="X177" s="50"/>
    </row>
    <row r="178" spans="1:24" ht="16.5" customHeight="1" x14ac:dyDescent="0.3">
      <c r="A178" s="50"/>
      <c r="B178" s="50"/>
      <c r="C178" s="50"/>
      <c r="D178" s="50"/>
      <c r="E178" s="50"/>
      <c r="F178" s="50"/>
      <c r="G178" s="50"/>
      <c r="H178" s="50"/>
      <c r="I178" s="50"/>
      <c r="J178" s="50"/>
      <c r="K178" s="50"/>
      <c r="L178" s="50"/>
      <c r="M178" s="50"/>
      <c r="N178" s="50"/>
      <c r="O178" s="50"/>
      <c r="P178" s="50"/>
      <c r="Q178" s="50"/>
      <c r="R178" s="50"/>
      <c r="S178" s="50"/>
      <c r="T178" s="50"/>
      <c r="U178" s="50"/>
      <c r="V178" s="50"/>
      <c r="W178" s="50"/>
      <c r="X178" s="50"/>
    </row>
    <row r="179" spans="1:24" ht="16.5" customHeight="1" x14ac:dyDescent="0.3">
      <c r="A179" s="50"/>
      <c r="B179" s="50"/>
      <c r="C179" s="50"/>
      <c r="D179" s="50"/>
      <c r="E179" s="50"/>
      <c r="F179" s="50"/>
      <c r="G179" s="50"/>
      <c r="H179" s="50"/>
      <c r="I179" s="50"/>
      <c r="J179" s="50"/>
      <c r="K179" s="50"/>
      <c r="L179" s="50"/>
      <c r="M179" s="50"/>
      <c r="N179" s="50"/>
      <c r="O179" s="50"/>
      <c r="P179" s="50"/>
      <c r="Q179" s="50"/>
      <c r="R179" s="50"/>
      <c r="S179" s="50"/>
      <c r="T179" s="50"/>
      <c r="U179" s="50"/>
      <c r="V179" s="50"/>
      <c r="W179" s="50"/>
      <c r="X179" s="50"/>
    </row>
    <row r="180" spans="1:24" ht="16.5" customHeight="1" x14ac:dyDescent="0.3">
      <c r="A180" s="50"/>
      <c r="B180" s="50"/>
      <c r="C180" s="50"/>
      <c r="D180" s="50"/>
      <c r="E180" s="50"/>
      <c r="F180" s="50"/>
      <c r="G180" s="50"/>
      <c r="H180" s="50"/>
      <c r="I180" s="50"/>
      <c r="J180" s="50"/>
      <c r="K180" s="50"/>
      <c r="L180" s="50"/>
      <c r="M180" s="50"/>
      <c r="N180" s="50"/>
      <c r="O180" s="50"/>
      <c r="P180" s="50"/>
      <c r="Q180" s="50"/>
      <c r="R180" s="50"/>
      <c r="S180" s="50"/>
      <c r="T180" s="50"/>
      <c r="U180" s="50"/>
      <c r="V180" s="50"/>
      <c r="W180" s="50"/>
      <c r="X180" s="50"/>
    </row>
    <row r="181" spans="1:24" ht="16.5" customHeight="1" x14ac:dyDescent="0.3">
      <c r="A181" s="50"/>
      <c r="B181" s="50"/>
      <c r="C181" s="50"/>
      <c r="D181" s="50"/>
      <c r="E181" s="50"/>
      <c r="F181" s="50"/>
      <c r="G181" s="50"/>
      <c r="H181" s="50"/>
      <c r="I181" s="50"/>
      <c r="J181" s="50"/>
      <c r="K181" s="50"/>
      <c r="L181" s="50"/>
      <c r="M181" s="50"/>
      <c r="N181" s="50"/>
      <c r="O181" s="50"/>
      <c r="P181" s="50"/>
      <c r="Q181" s="50"/>
      <c r="R181" s="50"/>
      <c r="S181" s="50"/>
      <c r="T181" s="50"/>
      <c r="U181" s="50"/>
      <c r="V181" s="50"/>
      <c r="W181" s="50"/>
      <c r="X181" s="50"/>
    </row>
    <row r="182" spans="1:24" ht="16.5" customHeight="1" x14ac:dyDescent="0.3">
      <c r="A182" s="50"/>
      <c r="B182" s="50"/>
      <c r="C182" s="50"/>
      <c r="D182" s="50"/>
      <c r="E182" s="50"/>
      <c r="F182" s="50"/>
      <c r="G182" s="50"/>
      <c r="H182" s="50"/>
      <c r="I182" s="50"/>
      <c r="J182" s="50"/>
      <c r="K182" s="50"/>
      <c r="L182" s="50"/>
      <c r="M182" s="50"/>
      <c r="N182" s="50"/>
      <c r="O182" s="50"/>
      <c r="P182" s="50"/>
      <c r="Q182" s="50"/>
      <c r="R182" s="50"/>
      <c r="S182" s="50"/>
      <c r="T182" s="50"/>
      <c r="U182" s="50"/>
      <c r="V182" s="50"/>
      <c r="W182" s="50"/>
      <c r="X182" s="50"/>
    </row>
    <row r="183" spans="1:24" ht="16.5" customHeight="1" x14ac:dyDescent="0.3">
      <c r="A183" s="50"/>
      <c r="B183" s="50"/>
      <c r="C183" s="50"/>
      <c r="D183" s="50"/>
      <c r="E183" s="50"/>
      <c r="F183" s="50"/>
      <c r="G183" s="50"/>
      <c r="H183" s="50"/>
      <c r="I183" s="50"/>
      <c r="J183" s="50"/>
      <c r="K183" s="50"/>
      <c r="L183" s="50"/>
      <c r="M183" s="50"/>
      <c r="N183" s="50"/>
      <c r="O183" s="50"/>
      <c r="P183" s="50"/>
      <c r="Q183" s="50"/>
      <c r="R183" s="50"/>
      <c r="S183" s="50"/>
      <c r="T183" s="50"/>
      <c r="U183" s="50"/>
      <c r="V183" s="50"/>
      <c r="W183" s="50"/>
      <c r="X183" s="50"/>
    </row>
    <row r="184" spans="1:24" ht="16.5" customHeight="1" x14ac:dyDescent="0.3">
      <c r="A184" s="50"/>
      <c r="B184" s="50"/>
      <c r="C184" s="50"/>
      <c r="D184" s="50"/>
      <c r="E184" s="50"/>
      <c r="F184" s="50"/>
      <c r="G184" s="50"/>
      <c r="H184" s="50"/>
      <c r="I184" s="50"/>
      <c r="J184" s="50"/>
      <c r="K184" s="50"/>
      <c r="L184" s="50"/>
      <c r="M184" s="50"/>
      <c r="N184" s="50"/>
      <c r="O184" s="50"/>
      <c r="P184" s="50"/>
      <c r="Q184" s="50"/>
      <c r="R184" s="50"/>
      <c r="S184" s="50"/>
      <c r="T184" s="50"/>
      <c r="U184" s="50"/>
      <c r="V184" s="50"/>
      <c r="W184" s="50"/>
      <c r="X184" s="50"/>
    </row>
    <row r="185" spans="1:24" ht="16.5" customHeight="1" x14ac:dyDescent="0.3">
      <c r="A185" s="50"/>
      <c r="B185" s="50"/>
      <c r="C185" s="50"/>
      <c r="D185" s="50"/>
      <c r="E185" s="50"/>
      <c r="F185" s="50"/>
      <c r="G185" s="50"/>
      <c r="H185" s="50"/>
      <c r="I185" s="50"/>
      <c r="J185" s="50"/>
      <c r="K185" s="50"/>
      <c r="L185" s="50"/>
      <c r="M185" s="50"/>
      <c r="N185" s="50"/>
      <c r="O185" s="50"/>
      <c r="P185" s="50"/>
      <c r="Q185" s="50"/>
      <c r="R185" s="50"/>
      <c r="S185" s="50"/>
      <c r="T185" s="50"/>
      <c r="U185" s="50"/>
      <c r="V185" s="50"/>
      <c r="W185" s="50"/>
      <c r="X185" s="50"/>
    </row>
    <row r="186" spans="1:24" ht="16.5" customHeight="1" x14ac:dyDescent="0.3">
      <c r="A186" s="50"/>
      <c r="B186" s="50"/>
      <c r="C186" s="50"/>
      <c r="D186" s="50"/>
      <c r="E186" s="50"/>
      <c r="F186" s="50"/>
      <c r="G186" s="50"/>
      <c r="H186" s="50"/>
      <c r="I186" s="50"/>
      <c r="J186" s="50"/>
      <c r="K186" s="50"/>
      <c r="L186" s="50"/>
      <c r="M186" s="50"/>
      <c r="N186" s="50"/>
      <c r="O186" s="50"/>
      <c r="P186" s="50"/>
      <c r="Q186" s="50"/>
      <c r="R186" s="50"/>
      <c r="S186" s="50"/>
      <c r="T186" s="50"/>
      <c r="U186" s="50"/>
      <c r="V186" s="50"/>
      <c r="W186" s="50"/>
      <c r="X186" s="50"/>
    </row>
    <row r="187" spans="1:24" ht="16.5" customHeight="1" x14ac:dyDescent="0.3">
      <c r="A187" s="50"/>
      <c r="B187" s="50"/>
      <c r="C187" s="50"/>
      <c r="D187" s="50"/>
      <c r="E187" s="50"/>
      <c r="F187" s="50"/>
      <c r="G187" s="50"/>
      <c r="H187" s="50"/>
      <c r="I187" s="50"/>
      <c r="J187" s="50"/>
      <c r="K187" s="50"/>
      <c r="L187" s="50"/>
      <c r="M187" s="50"/>
      <c r="N187" s="50"/>
      <c r="O187" s="50"/>
      <c r="P187" s="50"/>
      <c r="Q187" s="50"/>
      <c r="R187" s="50"/>
      <c r="S187" s="50"/>
      <c r="T187" s="50"/>
      <c r="U187" s="50"/>
      <c r="V187" s="50"/>
      <c r="W187" s="50"/>
      <c r="X187" s="50"/>
    </row>
    <row r="188" spans="1:24" ht="16.5" customHeight="1" x14ac:dyDescent="0.3">
      <c r="A188" s="50"/>
      <c r="B188" s="50"/>
      <c r="C188" s="50"/>
      <c r="D188" s="50"/>
      <c r="E188" s="50"/>
      <c r="F188" s="50"/>
      <c r="G188" s="50"/>
      <c r="H188" s="50"/>
      <c r="I188" s="50"/>
      <c r="J188" s="50"/>
      <c r="K188" s="50"/>
      <c r="L188" s="50"/>
      <c r="M188" s="50"/>
      <c r="N188" s="50"/>
      <c r="O188" s="50"/>
      <c r="P188" s="50"/>
      <c r="Q188" s="50"/>
      <c r="R188" s="50"/>
      <c r="S188" s="50"/>
      <c r="T188" s="50"/>
      <c r="U188" s="50"/>
      <c r="V188" s="50"/>
      <c r="W188" s="50"/>
      <c r="X188" s="50"/>
    </row>
    <row r="189" spans="1:24" ht="16.5" customHeight="1" x14ac:dyDescent="0.3">
      <c r="A189" s="50"/>
      <c r="B189" s="50"/>
      <c r="C189" s="50"/>
      <c r="D189" s="50"/>
      <c r="E189" s="50"/>
      <c r="F189" s="50"/>
      <c r="G189" s="50"/>
      <c r="H189" s="50"/>
      <c r="I189" s="50"/>
      <c r="J189" s="50"/>
      <c r="K189" s="50"/>
      <c r="L189" s="50"/>
      <c r="M189" s="50"/>
      <c r="N189" s="50"/>
      <c r="O189" s="50"/>
      <c r="P189" s="50"/>
      <c r="Q189" s="50"/>
      <c r="R189" s="50"/>
      <c r="S189" s="50"/>
      <c r="T189" s="50"/>
      <c r="U189" s="50"/>
      <c r="V189" s="50"/>
      <c r="W189" s="50"/>
      <c r="X189" s="50"/>
    </row>
    <row r="190" spans="1:24" ht="16.5" customHeight="1" x14ac:dyDescent="0.3">
      <c r="A190" s="50"/>
      <c r="B190" s="50"/>
      <c r="C190" s="50"/>
      <c r="D190" s="50"/>
      <c r="E190" s="50"/>
      <c r="F190" s="50"/>
      <c r="G190" s="50"/>
      <c r="H190" s="50"/>
      <c r="I190" s="50"/>
      <c r="J190" s="50"/>
      <c r="K190" s="50"/>
      <c r="L190" s="50"/>
      <c r="M190" s="50"/>
      <c r="N190" s="50"/>
      <c r="O190" s="50"/>
      <c r="P190" s="50"/>
      <c r="Q190" s="50"/>
      <c r="R190" s="50"/>
      <c r="S190" s="50"/>
      <c r="T190" s="50"/>
      <c r="U190" s="50"/>
      <c r="V190" s="50"/>
      <c r="W190" s="50"/>
      <c r="X190" s="50"/>
    </row>
    <row r="191" spans="1:24" ht="16.5" customHeight="1" x14ac:dyDescent="0.3">
      <c r="A191" s="50"/>
      <c r="B191" s="50"/>
      <c r="C191" s="50"/>
      <c r="D191" s="50"/>
      <c r="E191" s="50"/>
      <c r="F191" s="50"/>
      <c r="G191" s="50"/>
      <c r="H191" s="50"/>
      <c r="I191" s="50"/>
      <c r="J191" s="50"/>
      <c r="K191" s="50"/>
      <c r="L191" s="50"/>
      <c r="M191" s="50"/>
      <c r="N191" s="50"/>
      <c r="O191" s="50"/>
      <c r="P191" s="50"/>
      <c r="Q191" s="50"/>
      <c r="R191" s="50"/>
      <c r="S191" s="50"/>
      <c r="T191" s="50"/>
      <c r="U191" s="50"/>
      <c r="V191" s="50"/>
      <c r="W191" s="50"/>
      <c r="X191" s="50"/>
    </row>
    <row r="192" spans="1:24" ht="16.5" customHeight="1" x14ac:dyDescent="0.3">
      <c r="A192" s="50"/>
      <c r="B192" s="50"/>
      <c r="C192" s="50"/>
      <c r="D192" s="50"/>
      <c r="E192" s="50"/>
      <c r="F192" s="50"/>
      <c r="G192" s="50"/>
      <c r="H192" s="50"/>
      <c r="I192" s="50"/>
      <c r="J192" s="50"/>
      <c r="K192" s="50"/>
      <c r="L192" s="50"/>
      <c r="M192" s="50"/>
      <c r="N192" s="50"/>
      <c r="O192" s="50"/>
      <c r="P192" s="50"/>
      <c r="Q192" s="50"/>
      <c r="R192" s="50"/>
      <c r="S192" s="50"/>
      <c r="T192" s="50"/>
      <c r="U192" s="50"/>
      <c r="V192" s="50"/>
      <c r="W192" s="50"/>
      <c r="X192" s="50"/>
    </row>
    <row r="193" spans="1:24" ht="16.5" customHeight="1" x14ac:dyDescent="0.3">
      <c r="A193" s="50"/>
      <c r="B193" s="50"/>
      <c r="C193" s="50"/>
      <c r="D193" s="50"/>
      <c r="E193" s="50"/>
      <c r="F193" s="50"/>
      <c r="G193" s="50"/>
      <c r="H193" s="50"/>
      <c r="I193" s="50"/>
      <c r="J193" s="50"/>
      <c r="K193" s="50"/>
      <c r="L193" s="50"/>
      <c r="M193" s="50"/>
      <c r="N193" s="50"/>
      <c r="O193" s="50"/>
      <c r="P193" s="50"/>
      <c r="Q193" s="50"/>
      <c r="R193" s="50"/>
      <c r="S193" s="50"/>
      <c r="T193" s="50"/>
      <c r="U193" s="50"/>
      <c r="V193" s="50"/>
      <c r="W193" s="50"/>
      <c r="X193" s="50"/>
    </row>
    <row r="194" spans="1:24" ht="16.5" customHeight="1" x14ac:dyDescent="0.3">
      <c r="A194" s="50"/>
      <c r="B194" s="50"/>
      <c r="C194" s="50"/>
      <c r="D194" s="50"/>
      <c r="E194" s="50"/>
      <c r="F194" s="50"/>
      <c r="G194" s="50"/>
      <c r="H194" s="50"/>
      <c r="I194" s="50"/>
      <c r="J194" s="50"/>
      <c r="K194" s="50"/>
      <c r="L194" s="50"/>
      <c r="M194" s="50"/>
      <c r="N194" s="50"/>
      <c r="O194" s="50"/>
      <c r="P194" s="50"/>
      <c r="Q194" s="50"/>
      <c r="R194" s="50"/>
      <c r="S194" s="50"/>
      <c r="T194" s="50"/>
      <c r="U194" s="50"/>
      <c r="V194" s="50"/>
      <c r="W194" s="50"/>
      <c r="X194" s="50"/>
    </row>
    <row r="195" spans="1:24" ht="16.5" customHeight="1" x14ac:dyDescent="0.3">
      <c r="A195" s="50"/>
      <c r="B195" s="50"/>
      <c r="C195" s="50"/>
      <c r="D195" s="50"/>
      <c r="E195" s="50"/>
      <c r="F195" s="50"/>
      <c r="G195" s="50"/>
      <c r="H195" s="50"/>
      <c r="I195" s="50"/>
      <c r="J195" s="50"/>
      <c r="K195" s="50"/>
      <c r="L195" s="50"/>
      <c r="M195" s="50"/>
      <c r="N195" s="50"/>
      <c r="O195" s="50"/>
      <c r="P195" s="50"/>
      <c r="Q195" s="50"/>
      <c r="R195" s="50"/>
      <c r="S195" s="50"/>
      <c r="T195" s="50"/>
      <c r="U195" s="50"/>
      <c r="V195" s="50"/>
      <c r="W195" s="50"/>
      <c r="X195" s="50"/>
    </row>
    <row r="196" spans="1:24" ht="16.5" customHeight="1" x14ac:dyDescent="0.3">
      <c r="A196" s="50"/>
      <c r="B196" s="50"/>
      <c r="C196" s="50"/>
      <c r="D196" s="50"/>
      <c r="E196" s="50"/>
      <c r="F196" s="50"/>
      <c r="G196" s="50"/>
      <c r="H196" s="50"/>
      <c r="I196" s="50"/>
      <c r="J196" s="50"/>
      <c r="K196" s="50"/>
      <c r="L196" s="50"/>
      <c r="M196" s="50"/>
      <c r="N196" s="50"/>
      <c r="O196" s="50"/>
      <c r="P196" s="50"/>
      <c r="Q196" s="50"/>
      <c r="R196" s="50"/>
      <c r="S196" s="50"/>
      <c r="T196" s="50"/>
      <c r="U196" s="50"/>
      <c r="V196" s="50"/>
      <c r="W196" s="50"/>
      <c r="X196" s="50"/>
    </row>
    <row r="197" spans="1:24" ht="16.5" customHeight="1" x14ac:dyDescent="0.3">
      <c r="A197" s="50"/>
      <c r="B197" s="50"/>
      <c r="C197" s="50"/>
      <c r="D197" s="50"/>
      <c r="E197" s="50"/>
      <c r="F197" s="50"/>
      <c r="G197" s="50"/>
      <c r="H197" s="50"/>
      <c r="I197" s="50"/>
      <c r="J197" s="50"/>
      <c r="K197" s="50"/>
      <c r="L197" s="50"/>
      <c r="M197" s="50"/>
      <c r="N197" s="50"/>
      <c r="O197" s="50"/>
      <c r="P197" s="50"/>
      <c r="Q197" s="50"/>
      <c r="R197" s="50"/>
      <c r="S197" s="50"/>
      <c r="T197" s="50"/>
      <c r="U197" s="50"/>
      <c r="V197" s="50"/>
      <c r="W197" s="50"/>
      <c r="X197" s="50"/>
    </row>
    <row r="198" spans="1:24" ht="16.5" customHeight="1" x14ac:dyDescent="0.3">
      <c r="A198" s="50"/>
      <c r="B198" s="50"/>
      <c r="C198" s="50"/>
      <c r="D198" s="50"/>
      <c r="E198" s="50"/>
      <c r="F198" s="50"/>
      <c r="G198" s="50"/>
      <c r="H198" s="50"/>
      <c r="I198" s="50"/>
      <c r="J198" s="50"/>
      <c r="K198" s="50"/>
      <c r="L198" s="50"/>
      <c r="M198" s="50"/>
      <c r="N198" s="50"/>
      <c r="O198" s="50"/>
      <c r="P198" s="50"/>
      <c r="Q198" s="50"/>
      <c r="R198" s="50"/>
      <c r="S198" s="50"/>
      <c r="T198" s="50"/>
      <c r="U198" s="50"/>
      <c r="V198" s="50"/>
      <c r="W198" s="50"/>
      <c r="X198" s="50"/>
    </row>
    <row r="199" spans="1:24" ht="16.5" customHeight="1" x14ac:dyDescent="0.3">
      <c r="A199" s="50"/>
      <c r="B199" s="50"/>
      <c r="C199" s="50"/>
      <c r="D199" s="50"/>
      <c r="E199" s="50"/>
      <c r="F199" s="50"/>
      <c r="G199" s="50"/>
      <c r="H199" s="50"/>
      <c r="I199" s="50"/>
      <c r="J199" s="50"/>
      <c r="K199" s="50"/>
      <c r="L199" s="50"/>
      <c r="M199" s="50"/>
      <c r="N199" s="50"/>
      <c r="O199" s="50"/>
      <c r="P199" s="50"/>
      <c r="Q199" s="50"/>
      <c r="R199" s="50"/>
      <c r="S199" s="50"/>
      <c r="T199" s="50"/>
      <c r="U199" s="50"/>
      <c r="V199" s="50"/>
      <c r="W199" s="50"/>
      <c r="X199" s="50"/>
    </row>
    <row r="200" spans="1:24" ht="16.5" customHeight="1" x14ac:dyDescent="0.3">
      <c r="A200" s="50"/>
      <c r="B200" s="50"/>
      <c r="C200" s="50"/>
      <c r="D200" s="50"/>
      <c r="E200" s="50"/>
      <c r="F200" s="50"/>
      <c r="G200" s="50"/>
      <c r="H200" s="50"/>
      <c r="I200" s="50"/>
      <c r="J200" s="50"/>
      <c r="K200" s="50"/>
      <c r="L200" s="50"/>
      <c r="M200" s="50"/>
      <c r="N200" s="50"/>
      <c r="O200" s="50"/>
      <c r="P200" s="50"/>
      <c r="Q200" s="50"/>
      <c r="R200" s="50"/>
      <c r="S200" s="50"/>
      <c r="T200" s="50"/>
      <c r="U200" s="50"/>
      <c r="V200" s="50"/>
      <c r="W200" s="50"/>
      <c r="X200" s="50"/>
    </row>
    <row r="201" spans="1:24" ht="16.5" customHeight="1" x14ac:dyDescent="0.3">
      <c r="A201" s="50"/>
      <c r="B201" s="50"/>
      <c r="C201" s="50"/>
      <c r="D201" s="50"/>
      <c r="E201" s="50"/>
      <c r="F201" s="50"/>
      <c r="G201" s="50"/>
      <c r="H201" s="50"/>
      <c r="I201" s="50"/>
      <c r="J201" s="50"/>
      <c r="K201" s="50"/>
      <c r="L201" s="50"/>
      <c r="M201" s="50"/>
      <c r="N201" s="50"/>
      <c r="O201" s="50"/>
      <c r="P201" s="50"/>
      <c r="Q201" s="50"/>
      <c r="R201" s="50"/>
      <c r="S201" s="50"/>
      <c r="T201" s="50"/>
      <c r="U201" s="50"/>
      <c r="V201" s="50"/>
      <c r="W201" s="50"/>
      <c r="X201" s="50"/>
    </row>
    <row r="202" spans="1:24" ht="16.5" customHeight="1" x14ac:dyDescent="0.3">
      <c r="A202" s="50"/>
      <c r="B202" s="50"/>
      <c r="C202" s="50"/>
      <c r="D202" s="50"/>
      <c r="E202" s="50"/>
      <c r="F202" s="50"/>
      <c r="G202" s="50"/>
      <c r="H202" s="50"/>
      <c r="I202" s="50"/>
      <c r="J202" s="50"/>
      <c r="K202" s="50"/>
      <c r="L202" s="50"/>
      <c r="M202" s="50"/>
      <c r="N202" s="50"/>
      <c r="O202" s="50"/>
      <c r="P202" s="50"/>
      <c r="Q202" s="50"/>
      <c r="R202" s="50"/>
      <c r="S202" s="50"/>
      <c r="T202" s="50"/>
      <c r="U202" s="50"/>
      <c r="V202" s="50"/>
      <c r="W202" s="50"/>
      <c r="X202" s="50"/>
    </row>
    <row r="203" spans="1:24" ht="16.5" customHeight="1" x14ac:dyDescent="0.3">
      <c r="A203" s="50"/>
      <c r="B203" s="50"/>
      <c r="C203" s="50"/>
      <c r="D203" s="50"/>
      <c r="E203" s="50"/>
      <c r="F203" s="50"/>
      <c r="G203" s="50"/>
      <c r="H203" s="50"/>
      <c r="I203" s="50"/>
      <c r="J203" s="50"/>
      <c r="K203" s="50"/>
      <c r="L203" s="50"/>
      <c r="M203" s="50"/>
      <c r="N203" s="50"/>
      <c r="O203" s="50"/>
      <c r="P203" s="50"/>
      <c r="Q203" s="50"/>
      <c r="R203" s="50"/>
      <c r="S203" s="50"/>
      <c r="T203" s="50"/>
      <c r="U203" s="50"/>
      <c r="V203" s="50"/>
      <c r="W203" s="50"/>
      <c r="X203" s="50"/>
    </row>
    <row r="204" spans="1:24" ht="16.5" customHeight="1" x14ac:dyDescent="0.3">
      <c r="A204" s="50"/>
      <c r="B204" s="50"/>
      <c r="C204" s="50"/>
      <c r="D204" s="50"/>
      <c r="E204" s="50"/>
      <c r="F204" s="50"/>
      <c r="G204" s="50"/>
      <c r="H204" s="50"/>
      <c r="I204" s="50"/>
      <c r="J204" s="50"/>
      <c r="K204" s="50"/>
      <c r="L204" s="50"/>
      <c r="M204" s="50"/>
      <c r="N204" s="50"/>
      <c r="O204" s="50"/>
      <c r="P204" s="50"/>
      <c r="Q204" s="50"/>
      <c r="R204" s="50"/>
      <c r="S204" s="50"/>
      <c r="T204" s="50"/>
      <c r="U204" s="50"/>
      <c r="V204" s="50"/>
      <c r="W204" s="50"/>
      <c r="X204" s="50"/>
    </row>
    <row r="205" spans="1:24" ht="16.5" customHeight="1" x14ac:dyDescent="0.3">
      <c r="A205" s="50"/>
      <c r="B205" s="50"/>
      <c r="C205" s="50"/>
      <c r="D205" s="50"/>
      <c r="E205" s="50"/>
      <c r="F205" s="50"/>
      <c r="G205" s="50"/>
      <c r="H205" s="50"/>
      <c r="I205" s="50"/>
      <c r="J205" s="50"/>
      <c r="K205" s="50"/>
      <c r="L205" s="50"/>
      <c r="M205" s="50"/>
      <c r="N205" s="50"/>
      <c r="O205" s="50"/>
      <c r="P205" s="50"/>
      <c r="Q205" s="50"/>
      <c r="R205" s="50"/>
      <c r="S205" s="50"/>
      <c r="T205" s="50"/>
      <c r="U205" s="50"/>
      <c r="V205" s="50"/>
      <c r="W205" s="50"/>
      <c r="X205" s="50"/>
    </row>
    <row r="206" spans="1:24" ht="16.5" customHeight="1" x14ac:dyDescent="0.3">
      <c r="A206" s="50"/>
      <c r="B206" s="50"/>
      <c r="C206" s="50"/>
      <c r="D206" s="50"/>
      <c r="E206" s="50"/>
      <c r="F206" s="50"/>
      <c r="G206" s="50"/>
      <c r="H206" s="50"/>
      <c r="I206" s="50"/>
      <c r="J206" s="50"/>
      <c r="K206" s="50"/>
      <c r="L206" s="50"/>
      <c r="M206" s="50"/>
      <c r="N206" s="50"/>
      <c r="O206" s="50"/>
      <c r="P206" s="50"/>
      <c r="Q206" s="50"/>
      <c r="R206" s="50"/>
      <c r="S206" s="50"/>
      <c r="T206" s="50"/>
      <c r="U206" s="50"/>
      <c r="V206" s="50"/>
      <c r="W206" s="50"/>
      <c r="X206" s="50"/>
    </row>
    <row r="207" spans="1:24" ht="16.5" customHeight="1" x14ac:dyDescent="0.3">
      <c r="A207" s="50"/>
      <c r="B207" s="50"/>
      <c r="C207" s="50"/>
      <c r="D207" s="50"/>
      <c r="E207" s="50"/>
      <c r="F207" s="50"/>
      <c r="G207" s="50"/>
      <c r="H207" s="50"/>
      <c r="I207" s="50"/>
      <c r="J207" s="50"/>
      <c r="K207" s="50"/>
      <c r="L207" s="50"/>
      <c r="M207" s="50"/>
      <c r="N207" s="50"/>
      <c r="O207" s="50"/>
      <c r="P207" s="50"/>
      <c r="Q207" s="50"/>
      <c r="R207" s="50"/>
      <c r="S207" s="50"/>
      <c r="T207" s="50"/>
      <c r="U207" s="50"/>
      <c r="V207" s="50"/>
      <c r="W207" s="50"/>
      <c r="X207" s="50"/>
    </row>
    <row r="208" spans="1:24" ht="16.5" customHeight="1" x14ac:dyDescent="0.3">
      <c r="A208" s="50"/>
      <c r="B208" s="50"/>
      <c r="C208" s="50"/>
      <c r="D208" s="50"/>
      <c r="E208" s="50"/>
      <c r="F208" s="50"/>
      <c r="G208" s="50"/>
      <c r="H208" s="50"/>
      <c r="I208" s="50"/>
      <c r="J208" s="50"/>
      <c r="K208" s="50"/>
      <c r="L208" s="50"/>
      <c r="M208" s="50"/>
      <c r="N208" s="50"/>
      <c r="O208" s="50"/>
      <c r="P208" s="50"/>
      <c r="Q208" s="50"/>
      <c r="R208" s="50"/>
      <c r="S208" s="50"/>
      <c r="T208" s="50"/>
      <c r="U208" s="50"/>
      <c r="V208" s="50"/>
      <c r="W208" s="50"/>
      <c r="X208" s="50"/>
    </row>
    <row r="209" spans="1:24" ht="16.5" customHeight="1" x14ac:dyDescent="0.3">
      <c r="A209" s="50"/>
      <c r="B209" s="50"/>
      <c r="C209" s="50"/>
      <c r="D209" s="50"/>
      <c r="E209" s="50"/>
      <c r="F209" s="50"/>
      <c r="G209" s="50"/>
      <c r="H209" s="50"/>
      <c r="I209" s="50"/>
      <c r="J209" s="50"/>
      <c r="K209" s="50"/>
      <c r="L209" s="50"/>
      <c r="M209" s="50"/>
      <c r="N209" s="50"/>
      <c r="O209" s="50"/>
      <c r="P209" s="50"/>
      <c r="Q209" s="50"/>
      <c r="R209" s="50"/>
      <c r="S209" s="50"/>
      <c r="T209" s="50"/>
      <c r="U209" s="50"/>
      <c r="V209" s="50"/>
      <c r="W209" s="50"/>
      <c r="X209" s="50"/>
    </row>
    <row r="210" spans="1:24" ht="16.5" customHeight="1" x14ac:dyDescent="0.3">
      <c r="A210" s="50"/>
      <c r="B210" s="50"/>
      <c r="C210" s="50"/>
      <c r="D210" s="50"/>
      <c r="E210" s="50"/>
      <c r="F210" s="50"/>
      <c r="G210" s="50"/>
      <c r="H210" s="50"/>
      <c r="I210" s="50"/>
      <c r="J210" s="50"/>
      <c r="K210" s="50"/>
      <c r="L210" s="50"/>
      <c r="M210" s="50"/>
      <c r="N210" s="50"/>
      <c r="O210" s="50"/>
      <c r="P210" s="50"/>
      <c r="Q210" s="50"/>
      <c r="R210" s="50"/>
      <c r="S210" s="50"/>
      <c r="T210" s="50"/>
      <c r="U210" s="50"/>
      <c r="V210" s="50"/>
      <c r="W210" s="50"/>
      <c r="X210" s="50"/>
    </row>
    <row r="211" spans="1:24" ht="16.5" customHeight="1" x14ac:dyDescent="0.3">
      <c r="A211" s="50"/>
      <c r="B211" s="50"/>
      <c r="C211" s="50"/>
      <c r="D211" s="50"/>
      <c r="E211" s="50"/>
      <c r="F211" s="50"/>
      <c r="G211" s="50"/>
      <c r="H211" s="50"/>
      <c r="I211" s="50"/>
      <c r="J211" s="50"/>
      <c r="K211" s="50"/>
      <c r="L211" s="50"/>
      <c r="M211" s="50"/>
      <c r="N211" s="50"/>
      <c r="O211" s="50"/>
      <c r="P211" s="50"/>
      <c r="Q211" s="50"/>
      <c r="R211" s="50"/>
      <c r="S211" s="50"/>
      <c r="T211" s="50"/>
      <c r="U211" s="50"/>
      <c r="V211" s="50"/>
      <c r="W211" s="50"/>
      <c r="X211" s="50"/>
    </row>
    <row r="212" spans="1:24" ht="16.5" customHeight="1" x14ac:dyDescent="0.3">
      <c r="A212" s="50"/>
      <c r="B212" s="50"/>
      <c r="C212" s="50"/>
      <c r="D212" s="50"/>
      <c r="E212" s="50"/>
      <c r="F212" s="50"/>
      <c r="G212" s="50"/>
      <c r="H212" s="50"/>
      <c r="I212" s="50"/>
      <c r="J212" s="50"/>
      <c r="K212" s="50"/>
      <c r="L212" s="50"/>
      <c r="M212" s="50"/>
      <c r="N212" s="50"/>
      <c r="O212" s="50"/>
      <c r="P212" s="50"/>
      <c r="Q212" s="50"/>
      <c r="R212" s="50"/>
      <c r="S212" s="50"/>
      <c r="T212" s="50"/>
      <c r="U212" s="50"/>
      <c r="V212" s="50"/>
      <c r="W212" s="50"/>
      <c r="X212" s="50"/>
    </row>
    <row r="213" spans="1:24" ht="16.5" customHeight="1" x14ac:dyDescent="0.3">
      <c r="A213" s="50"/>
      <c r="B213" s="50"/>
      <c r="C213" s="50"/>
      <c r="D213" s="50"/>
      <c r="E213" s="50"/>
      <c r="F213" s="50"/>
      <c r="G213" s="50"/>
      <c r="H213" s="50"/>
      <c r="I213" s="50"/>
      <c r="J213" s="50"/>
      <c r="K213" s="50"/>
      <c r="L213" s="50"/>
      <c r="M213" s="50"/>
      <c r="N213" s="50"/>
      <c r="O213" s="50"/>
      <c r="P213" s="50"/>
      <c r="Q213" s="50"/>
      <c r="R213" s="50"/>
      <c r="S213" s="50"/>
      <c r="T213" s="50"/>
      <c r="U213" s="50"/>
      <c r="V213" s="50"/>
      <c r="W213" s="50"/>
      <c r="X213" s="50"/>
    </row>
    <row r="214" spans="1:24" ht="16.5" customHeight="1" x14ac:dyDescent="0.3">
      <c r="A214" s="50"/>
      <c r="B214" s="50"/>
      <c r="C214" s="50"/>
      <c r="D214" s="50"/>
      <c r="E214" s="50"/>
      <c r="F214" s="50"/>
      <c r="G214" s="50"/>
      <c r="H214" s="50"/>
      <c r="I214" s="50"/>
      <c r="J214" s="50"/>
      <c r="K214" s="50"/>
      <c r="L214" s="50"/>
      <c r="M214" s="50"/>
      <c r="N214" s="50"/>
      <c r="O214" s="50"/>
      <c r="P214" s="50"/>
      <c r="Q214" s="50"/>
      <c r="R214" s="50"/>
      <c r="S214" s="50"/>
      <c r="T214" s="50"/>
      <c r="U214" s="50"/>
      <c r="V214" s="50"/>
      <c r="W214" s="50"/>
      <c r="X214" s="50"/>
    </row>
    <row r="215" spans="1:24" ht="16.5" customHeight="1" x14ac:dyDescent="0.3">
      <c r="A215" s="50"/>
      <c r="B215" s="50"/>
      <c r="C215" s="50"/>
      <c r="D215" s="50"/>
      <c r="E215" s="50"/>
      <c r="F215" s="50"/>
      <c r="G215" s="50"/>
      <c r="H215" s="50"/>
      <c r="I215" s="50"/>
      <c r="J215" s="50"/>
      <c r="K215" s="50"/>
      <c r="L215" s="50"/>
      <c r="M215" s="50"/>
      <c r="N215" s="50"/>
      <c r="O215" s="50"/>
      <c r="P215" s="50"/>
      <c r="Q215" s="50"/>
      <c r="R215" s="50"/>
      <c r="S215" s="50"/>
      <c r="T215" s="50"/>
      <c r="U215" s="50"/>
      <c r="V215" s="50"/>
      <c r="W215" s="50"/>
      <c r="X215" s="50"/>
    </row>
    <row r="216" spans="1:24" ht="16.5" customHeight="1" x14ac:dyDescent="0.3">
      <c r="A216" s="50"/>
      <c r="B216" s="50"/>
      <c r="C216" s="50"/>
      <c r="D216" s="50"/>
      <c r="E216" s="50"/>
      <c r="F216" s="50"/>
      <c r="G216" s="50"/>
      <c r="H216" s="50"/>
      <c r="I216" s="50"/>
      <c r="J216" s="50"/>
      <c r="K216" s="50"/>
      <c r="L216" s="50"/>
      <c r="M216" s="50"/>
      <c r="N216" s="50"/>
      <c r="O216" s="50"/>
      <c r="P216" s="50"/>
      <c r="Q216" s="50"/>
      <c r="R216" s="50"/>
      <c r="S216" s="50"/>
      <c r="T216" s="50"/>
      <c r="U216" s="50"/>
      <c r="V216" s="50"/>
      <c r="W216" s="50"/>
      <c r="X216" s="50"/>
    </row>
    <row r="217" spans="1:24" ht="16.5" customHeight="1" x14ac:dyDescent="0.3">
      <c r="A217" s="50"/>
      <c r="B217" s="50"/>
      <c r="C217" s="50"/>
      <c r="D217" s="50"/>
      <c r="E217" s="50"/>
      <c r="F217" s="50"/>
      <c r="G217" s="50"/>
      <c r="H217" s="50"/>
      <c r="I217" s="50"/>
      <c r="J217" s="50"/>
      <c r="K217" s="50"/>
      <c r="L217" s="50"/>
      <c r="M217" s="50"/>
      <c r="N217" s="50"/>
      <c r="O217" s="50"/>
      <c r="P217" s="50"/>
      <c r="Q217" s="50"/>
      <c r="R217" s="50"/>
      <c r="S217" s="50"/>
      <c r="T217" s="50"/>
      <c r="U217" s="50"/>
      <c r="V217" s="50"/>
      <c r="W217" s="50"/>
      <c r="X217" s="50"/>
    </row>
    <row r="218" spans="1:24" ht="16.5" customHeight="1" x14ac:dyDescent="0.3">
      <c r="A218" s="50"/>
      <c r="B218" s="50"/>
      <c r="C218" s="50"/>
      <c r="D218" s="50"/>
      <c r="E218" s="50"/>
      <c r="F218" s="50"/>
      <c r="G218" s="50"/>
      <c r="H218" s="50"/>
      <c r="I218" s="50"/>
      <c r="J218" s="50"/>
      <c r="K218" s="50"/>
      <c r="L218" s="50"/>
      <c r="M218" s="50"/>
      <c r="N218" s="50"/>
      <c r="O218" s="50"/>
      <c r="P218" s="50"/>
      <c r="Q218" s="50"/>
      <c r="R218" s="50"/>
      <c r="S218" s="50"/>
      <c r="T218" s="50"/>
      <c r="U218" s="50"/>
      <c r="V218" s="50"/>
      <c r="W218" s="50"/>
      <c r="X218" s="50"/>
    </row>
    <row r="219" spans="1:24" ht="16.5" customHeight="1" x14ac:dyDescent="0.3">
      <c r="A219" s="50"/>
      <c r="B219" s="50"/>
      <c r="C219" s="50"/>
      <c r="D219" s="50"/>
      <c r="E219" s="50"/>
      <c r="F219" s="50"/>
      <c r="G219" s="50"/>
      <c r="H219" s="50"/>
      <c r="I219" s="50"/>
      <c r="J219" s="50"/>
      <c r="K219" s="50"/>
      <c r="L219" s="50"/>
      <c r="M219" s="50"/>
      <c r="N219" s="50"/>
      <c r="O219" s="50"/>
      <c r="P219" s="50"/>
      <c r="Q219" s="50"/>
      <c r="R219" s="50"/>
      <c r="S219" s="50"/>
      <c r="T219" s="50"/>
      <c r="U219" s="50"/>
      <c r="V219" s="50"/>
      <c r="W219" s="50"/>
      <c r="X219" s="50"/>
    </row>
    <row r="220" spans="1:24" ht="16.5" customHeight="1" x14ac:dyDescent="0.3">
      <c r="A220" s="50"/>
      <c r="B220" s="50"/>
      <c r="C220" s="50"/>
      <c r="D220" s="50"/>
      <c r="E220" s="50"/>
      <c r="F220" s="50"/>
      <c r="G220" s="50"/>
      <c r="H220" s="50"/>
      <c r="I220" s="50"/>
      <c r="J220" s="50"/>
      <c r="K220" s="50"/>
      <c r="L220" s="50"/>
      <c r="M220" s="50"/>
      <c r="N220" s="50"/>
      <c r="O220" s="50"/>
      <c r="P220" s="50"/>
      <c r="Q220" s="50"/>
      <c r="R220" s="50"/>
      <c r="S220" s="50"/>
      <c r="T220" s="50"/>
      <c r="U220" s="50"/>
      <c r="V220" s="50"/>
      <c r="W220" s="50"/>
      <c r="X220" s="50"/>
    </row>
    <row r="221" spans="1:24" ht="15.75" customHeight="1" x14ac:dyDescent="0.25"/>
    <row r="222" spans="1:24" ht="15.75" customHeight="1" x14ac:dyDescent="0.25"/>
    <row r="223" spans="1:24" ht="15.75" customHeight="1" x14ac:dyDescent="0.25"/>
    <row r="224" spans="1: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sheetData>
  <mergeCells count="1">
    <mergeCell ref="A1:D1"/>
  </mergeCells>
  <printOptions horizontalCentered="1" verticalCentered="1"/>
  <pageMargins left="0.70866141732283472" right="0.70866141732283472" top="0.74803149606299213" bottom="0.74803149606299213"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Portada</vt:lpstr>
      <vt:lpstr>Seguimiento PEI 2023 -2026</vt:lpstr>
      <vt:lpstr>Seguimiento PAI 2023</vt:lpstr>
      <vt:lpstr>Control de Cambios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Ivonne Adriana Esguerra Marquez</dc:creator>
  <cp:lastModifiedBy>Ivonne Adriana Esguerra Marquez</cp:lastModifiedBy>
  <dcterms:created xsi:type="dcterms:W3CDTF">2023-07-26T15:04:25Z</dcterms:created>
  <dcterms:modified xsi:type="dcterms:W3CDTF">2023-09-19T19:51:57Z</dcterms:modified>
</cp:coreProperties>
</file>