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LENOVO\Documents\Tia Erika\"/>
    </mc:Choice>
  </mc:AlternateContent>
  <xr:revisionPtr revIDLastSave="0" documentId="13_ncr:1_{4E1CC60F-3B73-412E-A6A3-1D4416D11CB1}" xr6:coauthVersionLast="47" xr6:coauthVersionMax="47" xr10:uidLastSave="{00000000-0000-0000-0000-000000000000}"/>
  <bookViews>
    <workbookView xWindow="-120" yWindow="-120" windowWidth="20730" windowHeight="11040" xr2:uid="{00000000-000D-0000-FFFF-FFFF00000000}"/>
  </bookViews>
  <sheets>
    <sheet name="Modelo 3" sheetId="19" r:id="rId1"/>
    <sheet name="Hoja1" sheetId="22" r:id="rId2"/>
  </sheets>
  <externalReferences>
    <externalReference r:id="rId3"/>
  </externalReferences>
  <definedNames>
    <definedName name="_xlnm.Print_Area" localSheetId="0">'Modelo 3'!$A$1:$L$34</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2" i="19" l="1"/>
  <c r="E29" i="22" l="1"/>
  <c r="I28" i="22"/>
  <c r="I27" i="22"/>
  <c r="I26" i="22"/>
  <c r="I25" i="22"/>
  <c r="I24" i="22"/>
  <c r="I23" i="22"/>
  <c r="I22" i="22"/>
  <c r="I21" i="22"/>
  <c r="I20" i="22"/>
  <c r="I19" i="22"/>
  <c r="I18" i="22"/>
  <c r="I17" i="22"/>
  <c r="F12" i="22"/>
  <c r="G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BEATRIZ BUITRAGO BARRETO</author>
  </authors>
  <commentList>
    <comment ref="B16" authorId="0" shapeId="0" xr:uid="{00000000-0006-0000-00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<sst xmlns="http://schemas.openxmlformats.org/spreadsheetml/2006/main" count="227" uniqueCount="198">
  <si>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</si>
  <si>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</si>
  <si>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</si>
  <si>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</si>
  <si>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</si>
  <si>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</si>
  <si>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</si>
  <si>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</si>
  <si>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</si>
  <si>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</si>
  <si>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</si>
  <si>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</si>
  <si>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</si>
  <si>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</si>
  <si>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</si>
  <si>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</si>
  <si>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</si>
  <si>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</si>
  <si>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</si>
  <si>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</si>
  <si>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</si>
  <si>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</si>
  <si>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</si>
  <si>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</si>
  <si>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PORCENTAJE DE AVANCE TOTAL DEL PLAN</t>
  </si>
  <si>
    <t>Gobierno y Gestión de TIC para la CTeI</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</si>
  <si>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</si>
  <si>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</si>
  <si>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</si>
  <si>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</si>
  <si>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</si>
  <si>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</si>
  <si>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</si>
  <si>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</si>
  <si>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</si>
  <si>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</si>
  <si>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</si>
  <si>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</si>
  <si>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</si>
  <si>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</si>
  <si>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</si>
  <si>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</si>
  <si>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</si>
  <si>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</si>
  <si>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</si>
  <si>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</si>
  <si>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</si>
  <si>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</si>
  <si>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</si>
  <si>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</si>
  <si>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</si>
  <si>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</si>
  <si>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</si>
  <si>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</si>
  <si>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</si>
  <si>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</si>
  <si>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</si>
  <si>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</si>
  <si>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</si>
  <si>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</si>
  <si>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</si>
  <si>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</si>
  <si>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</si>
  <si>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</si>
  <si>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</si>
  <si>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</si>
  <si>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</si>
  <si>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</si>
  <si>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</si>
  <si>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</si>
  <si>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</si>
  <si>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</si>
  <si>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</si>
  <si>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</si>
  <si>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</si>
  <si>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</si>
  <si>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</si>
  <si>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</si>
  <si>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</si>
  <si>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</si>
  <si>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</si>
  <si>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</si>
  <si>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</si>
  <si>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</si>
  <si>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</si>
  <si>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</si>
  <si>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</si>
  <si>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</si>
  <si>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</si>
  <si>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</si>
  <si>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</si>
  <si>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</si>
  <si>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</si>
  <si>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</si>
  <si>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</si>
  <si>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</si>
  <si>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</si>
  <si>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</si>
  <si>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</si>
  <si>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</si>
  <si>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</si>
  <si>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</si>
  <si>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</si>
  <si>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</si>
  <si>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</si>
  <si>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</si>
  <si>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</si>
  <si>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</si>
  <si>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</si>
  <si>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</si>
  <si>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</si>
  <si>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</si>
  <si>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</si>
  <si>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</si>
  <si>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</si>
  <si>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</si>
  <si>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</si>
  <si>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</si>
  <si>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</si>
  <si>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</si>
  <si>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</si>
  <si>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</si>
  <si>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</si>
  <si>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</si>
  <si>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</si>
  <si>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</si>
  <si>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</si>
  <si>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</si>
  <si>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</si>
  <si>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</si>
  <si>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</si>
  <si>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</si>
  <si>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</si>
  <si>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</si>
  <si>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</si>
  <si>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</si>
  <si>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</si>
  <si>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</si>
  <si>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</si>
  <si>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</si>
  <si>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</si>
  <si>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Trimestral </t>
  </si>
  <si>
    <t>Actualización del inventario de activos de TI</t>
  </si>
  <si>
    <t>Gestión de incidentes de Seguridad de la Información</t>
  </si>
  <si>
    <t>Realizar la actualización y seguimiento al manual de políticas de seguridad de la información.</t>
  </si>
  <si>
    <t>Análisis de vulnerabilidades de plataforma
tecnológica</t>
  </si>
  <si>
    <t>CÓDIGO: D101PR01MO2
VERSIÓN: 00
FECHA: 2021-01-13</t>
  </si>
  <si>
    <t>Protección de datos personales</t>
  </si>
  <si>
    <t>MODERNIZACIÓN DEL MINISTERIO Y FORTALECIMIENTO INSTITUCIONAL
Generar lineamientos a nivel nacional y regional para implementación de procesos de innovación que generen valor público</t>
  </si>
  <si>
    <t xml:space="preserve">Contratista Oficina de Tecnología y Sistemas  de Información - Responsable del sistema de gestión de seguridad de la información (SGSI) </t>
  </si>
  <si>
    <t>Certificación ISO 27001 - Sistema de Gestión de Seguridad de la Información</t>
  </si>
  <si>
    <t>Gestión de Seguridad y Privacidad de la Información - Arquitectura de TI  - Sistemas de Información, Datos y Servicios Digitales, Infraestructura Digital</t>
  </si>
  <si>
    <t>Realizar seguimiento a los controles establecidos de acuerdo a la norma ISO 27001:2013</t>
  </si>
  <si>
    <t xml:space="preserve">Registrar o actualizar las bases de datos teniendo en cuenta la información suministrada por las áreas y el levantamiento de activos de información </t>
  </si>
  <si>
    <t>Realizar seguimiento al plan de mejoramiento de la auditoría al MSPI</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</si>
  <si>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3995).</t>
  </si>
  <si>
    <t xml:space="preserve">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3995 Política Nacional de Seguridad Digital
Resolución 500 de 2021, "Por la cual se establecen los lineamientos y estándares para la estrategia de seguridad digital y se adopta el modelo de seguridad y privacidad como habilitador de la Política de Gobierno Digital".
Manual para la implementación de la Política de Gobierno Digital
Guía para la administración del riesgo y el diseño de controles en entidades públicas </t>
  </si>
  <si>
    <t>Identificar, clasificar, valorar y asignar de responsables para el inventario de activos de información de TI.</t>
  </si>
  <si>
    <t>Toma de conciencia, educación y formación en la  seguridad de la información al personal de Minciencias</t>
  </si>
  <si>
    <t xml:space="preserve">Implementación de acciones para la continuidad de negocio TI </t>
  </si>
  <si>
    <t xml:space="preserve">Implementación de acciones para la continuidad de la seguridad de la información, de la infraestructura y servicios de tecnologías de la información </t>
  </si>
  <si>
    <t xml:space="preserve">Gestión de Auditorias Internas y Externas </t>
  </si>
  <si>
    <t>Identificar, valorar y  realizar tratamiento de  riesgos de seguridad y privacidad de la información</t>
  </si>
  <si>
    <t>Gestionar los incidentes de seguridad de la información identificados</t>
  </si>
  <si>
    <t>Realizar una evaluación del estado de la red, con respecto al nivel de seguridad informática, con el fin de medir las vulnerabilidades de la red y sistema de información, e implementar las acciones necesarias. Además el seguimiento a la implementación de mejoras a los resultados obtenidos en la vigencia anterior</t>
  </si>
  <si>
    <t xml:space="preserve">Realizar sensibilizaciones sobre seguridad de la información al personal de Minciencias, Apoyar el desarrollo de pruebas de ingeniería social para evaluar el nivel de conciencia en seguridad de la información de los servidores públicos, contratistas del Ministerio </t>
  </si>
  <si>
    <t xml:space="preserve">Gestión de riesgos de Seguridad y Privacidad de la Información </t>
  </si>
  <si>
    <t>Revisión del manual políticas de
seguridad  y privacidad de la información</t>
  </si>
  <si>
    <t>Implementación de los controles del anexo A de la norma ISO 27001:2013 (114 controles)</t>
  </si>
  <si>
    <t>Actualización del diagnóstico del Modelo de Seguridad y Privacidad de la Información - MSPI</t>
  </si>
  <si>
    <t>No se han asignado recursos para la Certificación ISO 27001 - Sistema de Gestión de Seguridad de la Información</t>
  </si>
  <si>
    <t xml:space="preserve">
No aplica para el reporte del trimestre presentado</t>
  </si>
  <si>
    <t>Porcentaje de adopción del Modelo de Seguridad y Privacidad de la Información (MSPI) en el Ministerio</t>
  </si>
  <si>
    <t>100%  de adopción del Modelo de Seguridad y Privacidad de la Información (MSPI) del Ministerio</t>
  </si>
  <si>
    <t>Implementar eficiente, eficaz y efectiva el MSPI, el cual  busca contribuir  en el desarrollo y ejecución del plan estratégico institucional</t>
  </si>
  <si>
    <t xml:space="preserve">* Listas de asistencias Revisión temas de Seguridad de la Información 
* proyecto de Manual de políticas de seguridad de la información 
* Seguimiento a políticas de seguridad de la información 
https://drive.google.com/drive/folders/1nZz8XfARF7yJ7OinVtuveCp8PrQkSXEy
</t>
  </si>
  <si>
    <t>Lista de asistencia Anonimización de datos E991 – Asistencia Anonimización de datos Campos BD
https://drive.google.com/drive/folders/12CirO1BOJPiI78eGHn6DyApwwNLKzymX</t>
  </si>
  <si>
    <t xml:space="preserve">Se identifican  dos (2) incidentes de seguridad de la información para el tercer trimestre de la vigencia, donde se gestionan los incidentes de
seguridad de acuerdo con los procedimientos establecidos y se decumentan como:
* Falla de datacenter
*Indisponibilidad servicios web </t>
  </si>
  <si>
    <t>*Estado actual modelo de seguridad y privacidad de información 
*Listados de asistencia
https://drive.google.com/drive/folders/14aZ40QO0ykJEZKllbylHc9Qi6KSyf_TT</t>
  </si>
  <si>
    <t>* Matriz de inventarios de activos de tecnologías de información
*Listados de asistencia
https://drive.google.com/drive/folders/1e5Lnvfg42xhUpHgmFYyAb-mVFOK0dx70</t>
  </si>
  <si>
    <t>Seguimiento tercer  trimestre Plan de Tratamiento de Riesgos de Seguridad y Privacidad de la Información
Pagina Web  https://minciencias.gov.co/quienes_somos/planeacion_y_gestion/tratamiento</t>
  </si>
  <si>
    <t>Incidentes de Seguridad  de la información 
https://drive.google.com/drive/folders/1DI_Zfk39ynenJVEB40mwKddCp_2_XkkQ</t>
  </si>
  <si>
    <t>* controles del anexo A de la norma ISO 27001:2013  D103DT03
* Listados de asistencia 
https://drive.google.com/drive/folders/173DIc4cPvre_YsJJceEHjFFFAO5YzaTA</t>
  </si>
  <si>
    <t xml:space="preserve">
Informe análisis a vulnerabilidades 
Plan de Remediación a vulnerabilidades 
https://drive.google.com/drive/folders/1Gb-0MLMhsKTs25OSbWHCsNNcwS622tyu</t>
  </si>
  <si>
    <t xml:space="preserve">
*Piezas de comunicaciones
*Correo electrónico
*listas de asistencia
https://drive.google.com/drive/folders/19P6PRxJpn77-NnaPtwmyGF7MdcSHS0Gk</t>
  </si>
  <si>
    <t xml:space="preserve">Se realiza mesas de trabajo con el equipo de infraestructura de la Oficina de Tecnologías y Sistemas de Información, con el fin de  actualizar el instrumento del MSPI </t>
  </si>
  <si>
    <t>Se realizan mesas de trabajo con el equipo de infraestructura de la Oficina de Tecnologías y Sistemas de Información, con el fin de revisar los activos de información de TI, para determinar si el activo continúa o no siendo parte del inventario</t>
  </si>
  <si>
    <t xml:space="preserve">
Se realiza seguimiento a  los cuatro (4) riesgos identificados de seguridad digital para el Ministerio son:
R68-2022 Posibilidad  de acceso indebido o mal intencionado a las plataformas tecnológicas del Ministerio, generando pérdida o alteración de información, debido a las vulnerabilidades  de las plataformas tecnológicas del Ministerio
R69-2022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R70-2022 Posibilidad  de daño en la información o data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R74-2022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</si>
  <si>
    <t xml:space="preserve">Se realizan mesas de trabajo con los equipos de infraestructura y sistemas de información de la Oficina de Tecnologías y Sistemas de Información, en las cuales se revisan y actualizan  los lineamientos establecidos en el Manual de Políticas de Seguridad; incluye la política general y las 14 políticas específicas.
Se planea para el siguiente trimestre presentar  para aprobación por parte del Comité de Gestión y Desempeño sectorial e Institucional., los ajustes al manual de políticas de seguridad de la información  
</t>
  </si>
  <si>
    <t>Se realizan mesas de trabajo con el equipo de infraestructura de la Oficina de Tecnologías y Sistemas de Información, en las cuales  se determinaron fechas para el seguimiento a los  controles revisados  según la ISO 27001 Anexo A</t>
  </si>
  <si>
    <t>Se realiza acompañamiento a anonimización de datos para los registros de beneficiarios reportados por el ICETEX a la Oficina Asesora de Planeación e Innovación institucional, con el propósito de determinar cuáles registros contiene datos personales y de igual manera determinar cuales se podrían anonimizar de acuerdo con la ley 1581 de 2012 "Por la cual se dictan disposiciones generales para la protección de datos personales."</t>
  </si>
  <si>
    <t xml:space="preserve">
.
Se realiza  el análisis de vulnerabilidades a los componentes de plataforma tecnológica y aplicativos web que soporta el Sistema a través las pruebas de vulnerabilidades utilizando la solución de Tenable SC y Tenable IO. Con base en las  vulnerabilidades detectadas, se construye el plan de remediaciones y posteriormente es enviado a los responsables, con el fin de que sean remediadas en el menor tiempo posible. </t>
  </si>
  <si>
    <t xml:space="preserve">Se realizan sensibilizaciones específicas dirigidas a los procesos de Gestión Juridica y Gestión Documental. en el uso de contraseñas seguras y plataformas externas,  en alineación con lo establecido en el manual de políticas de seguridad de la información 
Pieza de comunicación socializada a todos los colaboradores en tips para el uso de una contraseña segura, con el proposito de sensibilizar sobre los beneficios de una contraseña segura y los riesgos de una contraseña no segura. </t>
  </si>
  <si>
    <t>Para el tercer trimestre de la vigencia no se asignaron recursos para la  implementación del plan de continuidad, sin embargo se realizan mesas de trabajo, con el fin de incluir los riesgos TI y contemplar los riesgos para continuidad de negocio  a los proyectos del Plan Estrategico de Tecnologías de Información - PETI, por tal razón se documenta en la guia de gestión de riesgos y oportunidades institucional D102PR03G01 el numeral 15. Gestión de Riesgos de TI y en la matriz identificación y valoración D102PR03F01 se incluye la gestión de riesgos TI.</t>
  </si>
  <si>
    <t>* Lista de asistencia riesgos TI 
* Guía administración riesgos y matriz de riesgos TI
https://drive.google.com/drive/folders/1PA5ykbLRAi-oS6Qp-HK3Odyd8xrgi06R</t>
  </si>
  <si>
    <t>No se han programan actividades para la auditoría interna al Modelo de Seguridad y Privacidad de la Información, sin embargo, se identificaron acciones de mejora en la auditoría interna de calidad asociada al Manual de políticas de seguridad de la información, las cuales se gestionan  a traves del módulo de mejoras en el aplicativo GINA identificadas como: 
- AI 0193 Uso adecuado de Contraseñas 2022
- AI0192 Uso adecuado de plataformas externas 2022</t>
  </si>
  <si>
    <t xml:space="preserve">
Módulo de GINA Mejoras</t>
  </si>
  <si>
    <r>
      <rPr>
        <b/>
        <sz val="12"/>
        <rFont val="Arial Narrow"/>
        <family val="2"/>
      </rPr>
      <t xml:space="preserve">Resultados del seguimiento y evaluación del Plan: </t>
    </r>
    <r>
      <rPr>
        <sz val="12"/>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</si>
</sst>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quot;$&quot;#,##0.00"/>
    <numFmt numFmtId="165" formatCode="_-&quot;$&quot;* #,##0_-;\-&quot;$&quot;* #,##0_-;_-&quot;$&quot;* &quot;-&quot;_-;_-@_-"/>
    <numFmt numFmtId="166" formatCode="_-&quot;$&quot;* #,##0.00_-;\-&quot;$&quot;* #,##0.00_-;_-&quot;$&quot;* &quot;-&quot;??_-;_-@_-"/>
  </numFmts>
  <fonts count="31"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4"/>
      <color rgb="FF000000"/>
      <name val="Arial Narrow"/>
      <family val="2"/>
    </font>
    <font>
      <sz val="12"/>
      <color theme="1"/>
      <name val="Arial Narrow"/>
      <family val="2"/>
    </font>
    <font>
      <b/>
      <sz val="1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
      <sz val="11"/>
      <color theme="1"/>
      <name val="Calibri"/>
      <family val="2"/>
      <scheme val="minor"/>
    </font>
    <font>
      <sz val="12"/>
      <name val="Arial Narrow"/>
      <family val="2"/>
    </font>
    <font>
      <b/>
      <sz val="18"/>
      <name val="Arial Narrow"/>
      <family val="2"/>
    </font>
    <font>
      <sz val="10"/>
      <name val="Arial Narrow"/>
      <family val="2"/>
    </font>
    <font>
      <b/>
      <sz val="14"/>
      <name val="Arial Narrow"/>
      <family val="2"/>
    </font>
    <font>
      <b/>
      <sz val="16"/>
      <name val="Arial Narrow"/>
      <family val="2"/>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77">
    <xf numFmtId="0" fontId="0"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13" fillId="0" borderId="0" applyNumberFormat="0" applyFill="0" applyBorder="0" applyAlignment="0" applyProtection="0"/>
    <xf numFmtId="0" fontId="25" fillId="0" borderId="0"/>
  </cellStyleXfs>
  <cellXfs count="104">
    <xf numFmtId="0" fontId="0" fillId="0" borderId="0" xfId="0"/>
    <xf numFmtId="164" fontId="5" fillId="0" borderId="1" xfId="44" applyNumberFormat="1" applyFont="1" applyBorder="1" applyAlignment="1">
      <alignment horizontal="center" vertical="center" wrapText="1"/>
    </xf>
    <xf numFmtId="0" fontId="10" fillId="0" borderId="0" xfId="0" applyFont="1"/>
    <xf numFmtId="0" fontId="10" fillId="0" borderId="0" xfId="0" applyFont="1" applyAlignment="1">
      <alignment vertical="center"/>
    </xf>
    <xf numFmtId="0" fontId="11" fillId="4" borderId="1"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5" fillId="0" borderId="0" xfId="0" applyFont="1"/>
    <xf numFmtId="0" fontId="9"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9" fontId="6" fillId="2" borderId="1" xfId="74" applyFont="1" applyFill="1" applyBorder="1" applyAlignment="1">
      <alignment horizontal="center" vertical="center" wrapText="1"/>
    </xf>
    <xf numFmtId="0" fontId="6" fillId="0" borderId="1" xfId="0" applyFont="1" applyBorder="1" applyAlignment="1">
      <alignment horizontal="justify" vertical="center" wrapText="1"/>
    </xf>
    <xf numFmtId="0" fontId="13" fillId="0" borderId="1" xfId="75" applyBorder="1" applyAlignment="1">
      <alignment horizontal="justify" vertical="center"/>
    </xf>
    <xf numFmtId="0" fontId="14" fillId="0" borderId="0" xfId="0" applyFont="1"/>
    <xf numFmtId="0" fontId="14"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164" fontId="5" fillId="0" borderId="1" xfId="44" applyNumberFormat="1" applyFont="1" applyBorder="1" applyAlignment="1">
      <alignment horizontal="justify" vertical="center" wrapText="1"/>
    </xf>
    <xf numFmtId="0" fontId="16"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9" fontId="18" fillId="0" borderId="1" xfId="0" applyNumberFormat="1" applyFont="1" applyBorder="1" applyAlignment="1">
      <alignment horizontal="center"/>
    </xf>
    <xf numFmtId="0" fontId="14" fillId="0" borderId="1" xfId="0" applyFont="1" applyBorder="1" applyAlignment="1">
      <alignment vertical="center" wrapText="1"/>
    </xf>
    <xf numFmtId="0" fontId="20" fillId="5" borderId="1" xfId="0" applyFont="1" applyFill="1" applyBorder="1" applyAlignment="1">
      <alignment vertical="center" wrapText="1"/>
    </xf>
    <xf numFmtId="0" fontId="21" fillId="0" borderId="0" xfId="0" applyFont="1" applyAlignment="1">
      <alignment horizontal="center" vertical="center"/>
    </xf>
    <xf numFmtId="0" fontId="14"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left" vertical="center"/>
    </xf>
    <xf numFmtId="0" fontId="11" fillId="0" borderId="0" xfId="0" applyFont="1" applyAlignment="1">
      <alignment vertical="center"/>
    </xf>
    <xf numFmtId="0" fontId="14" fillId="0" borderId="0" xfId="0" applyFont="1" applyAlignment="1">
      <alignment horizontal="center" vertical="center"/>
    </xf>
    <xf numFmtId="0" fontId="24" fillId="0" borderId="0" xfId="0" applyFont="1" applyAlignment="1">
      <alignment vertical="center"/>
    </xf>
    <xf numFmtId="0" fontId="14" fillId="0" borderId="0" xfId="0" applyFont="1" applyAlignment="1">
      <alignment horizontal="center"/>
    </xf>
    <xf numFmtId="0" fontId="14" fillId="0" borderId="1" xfId="0" applyFont="1" applyBorder="1" applyAlignment="1">
      <alignment horizontal="right" vertical="center"/>
    </xf>
    <xf numFmtId="49" fontId="14" fillId="0" borderId="1" xfId="0" applyNumberFormat="1" applyFont="1" applyBorder="1" applyAlignment="1">
      <alignment horizontal="right" vertical="center"/>
    </xf>
    <xf numFmtId="9" fontId="15" fillId="0" borderId="0" xfId="0" applyNumberFormat="1" applyFont="1" applyAlignment="1">
      <alignment horizontal="justify"/>
    </xf>
    <xf numFmtId="0" fontId="6" fillId="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5" fillId="5" borderId="1" xfId="0" applyFont="1" applyFill="1" applyBorder="1" applyAlignment="1">
      <alignment horizontal="center"/>
    </xf>
    <xf numFmtId="0" fontId="14" fillId="0" borderId="29" xfId="0" applyFont="1" applyBorder="1" applyAlignment="1">
      <alignment horizontal="center"/>
    </xf>
    <xf numFmtId="0" fontId="14" fillId="0" borderId="28" xfId="0" applyFont="1" applyBorder="1" applyAlignment="1">
      <alignment horizontal="center"/>
    </xf>
    <xf numFmtId="0" fontId="14" fillId="0" borderId="27" xfId="0" applyFont="1" applyBorder="1" applyAlignment="1">
      <alignment horizontal="center"/>
    </xf>
    <xf numFmtId="0" fontId="14" fillId="0" borderId="26"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4" fillId="0" borderId="1" xfId="0" applyFont="1" applyBorder="1" applyAlignment="1">
      <alignment horizontal="center" vertical="center" wrapText="1"/>
    </xf>
    <xf numFmtId="0" fontId="19" fillId="5" borderId="16"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17" xfId="0" applyFont="1" applyFill="1" applyBorder="1" applyAlignment="1">
      <alignment horizontal="center" vertical="center" wrapText="1"/>
    </xf>
    <xf numFmtId="9" fontId="18" fillId="0" borderId="1" xfId="0" applyNumberFormat="1" applyFont="1" applyBorder="1" applyAlignment="1">
      <alignment horizontal="center" vertical="center" wrapText="1"/>
    </xf>
    <xf numFmtId="0" fontId="26" fillId="0" borderId="20" xfId="0" applyFont="1" applyBorder="1"/>
    <xf numFmtId="0" fontId="27" fillId="0" borderId="19" xfId="0" applyFont="1" applyBorder="1" applyAlignment="1">
      <alignment horizontal="center" vertical="center" wrapText="1"/>
    </xf>
    <xf numFmtId="0" fontId="27" fillId="0" borderId="19" xfId="0" applyFont="1" applyBorder="1" applyAlignment="1">
      <alignment horizontal="center" vertical="center"/>
    </xf>
    <xf numFmtId="0" fontId="28" fillId="0" borderId="21" xfId="0" applyFont="1" applyBorder="1" applyAlignment="1">
      <alignment vertical="center" wrapText="1"/>
    </xf>
    <xf numFmtId="0" fontId="29" fillId="3"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9" fillId="3" borderId="22"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23" xfId="0" applyFont="1" applyFill="1" applyBorder="1" applyAlignment="1">
      <alignment horizontal="center" vertical="center"/>
    </xf>
    <xf numFmtId="0" fontId="29" fillId="0" borderId="7" xfId="0" applyFont="1" applyBorder="1" applyAlignment="1">
      <alignment vertical="center" wrapText="1"/>
    </xf>
    <xf numFmtId="0" fontId="6" fillId="0" borderId="1" xfId="0" applyFont="1" applyBorder="1" applyAlignment="1">
      <alignment horizontal="justify" vertical="center"/>
    </xf>
    <xf numFmtId="0" fontId="6" fillId="0" borderId="8" xfId="0" applyFont="1" applyBorder="1" applyAlignment="1">
      <alignment horizontal="justify"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2" borderId="7" xfId="0" applyFont="1" applyFill="1" applyBorder="1" applyAlignment="1">
      <alignment vertical="center" wrapText="1"/>
    </xf>
    <xf numFmtId="0" fontId="29" fillId="2" borderId="9" xfId="0" applyFont="1" applyFill="1" applyBorder="1" applyAlignment="1">
      <alignment vertical="center" wrapText="1"/>
    </xf>
    <xf numFmtId="0" fontId="11" fillId="3" borderId="17" xfId="0" applyFont="1" applyFill="1" applyBorder="1" applyAlignment="1">
      <alignment horizontal="center" vertical="center"/>
    </xf>
    <xf numFmtId="0" fontId="11" fillId="3" borderId="17" xfId="0" applyFont="1" applyFill="1" applyBorder="1" applyAlignment="1">
      <alignment horizontal="center" vertical="center"/>
    </xf>
    <xf numFmtId="0" fontId="11" fillId="4" borderId="1" xfId="0" applyFont="1" applyFill="1" applyBorder="1" applyAlignment="1">
      <alignment horizontal="center" vertical="center"/>
    </xf>
    <xf numFmtId="0" fontId="11" fillId="3"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164" fontId="6" fillId="0" borderId="1" xfId="44" applyNumberFormat="1" applyFont="1" applyBorder="1" applyAlignment="1">
      <alignment horizontal="center" vertical="center" wrapText="1"/>
    </xf>
    <xf numFmtId="0" fontId="6" fillId="0" borderId="31" xfId="0" applyFont="1" applyBorder="1" applyAlignment="1">
      <alignment horizontal="left" vertical="center" wrapText="1"/>
    </xf>
    <xf numFmtId="14" fontId="6" fillId="0" borderId="1" xfId="0" applyNumberFormat="1" applyFont="1" applyBorder="1" applyAlignment="1">
      <alignment horizontal="justify" vertical="center" wrapText="1"/>
    </xf>
    <xf numFmtId="0" fontId="6" fillId="0" borderId="3" xfId="0" applyFont="1" applyBorder="1" applyAlignment="1">
      <alignment horizontal="left" vertical="center" wrapText="1"/>
    </xf>
    <xf numFmtId="0" fontId="6" fillId="0" borderId="31" xfId="0" applyFont="1" applyBorder="1" applyAlignment="1">
      <alignment horizontal="left" vertical="top" wrapText="1"/>
    </xf>
    <xf numFmtId="0" fontId="6" fillId="2" borderId="30"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3" xfId="0" applyFont="1" applyBorder="1" applyAlignment="1">
      <alignment horizontal="center" vertical="center" wrapText="1"/>
    </xf>
    <xf numFmtId="164" fontId="6" fillId="2" borderId="1" xfId="44" applyNumberFormat="1"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25" xfId="0" applyFont="1" applyFill="1" applyBorder="1" applyAlignment="1">
      <alignment horizontal="center" vertical="center" wrapText="1"/>
    </xf>
    <xf numFmtId="9" fontId="30" fillId="0" borderId="3" xfId="74"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6" xfId="0" applyFont="1" applyBorder="1" applyAlignment="1">
      <alignment horizontal="justify" vertical="center" wrapText="1"/>
    </xf>
    <xf numFmtId="0" fontId="26" fillId="0" borderId="17" xfId="0" applyFont="1" applyBorder="1" applyAlignment="1">
      <alignment horizontal="justify" vertical="center" wrapText="1"/>
    </xf>
    <xf numFmtId="0" fontId="26" fillId="0" borderId="18" xfId="0" applyFont="1" applyBorder="1" applyAlignment="1">
      <alignment horizontal="justify" vertical="center" wrapText="1"/>
    </xf>
  </cellXfs>
  <cellStyles count="77">
    <cellStyle name="Excel Built-in Normal" xfId="73" xr:uid="{00000000-0005-0000-0000-000000000000}"/>
    <cellStyle name="Hipervínculo" xfId="75" builtinId="8"/>
    <cellStyle name="Millares 2" xfId="3" xr:uid="{00000000-0005-0000-0000-000001000000}"/>
    <cellStyle name="Millares 2 2" xfId="4" xr:uid="{00000000-0005-0000-0000-000002000000}"/>
    <cellStyle name="Millares 2 2 2" xfId="14" xr:uid="{00000000-0005-0000-0000-000003000000}"/>
    <cellStyle name="Millares 2 2 2 2" xfId="35" xr:uid="{00000000-0005-0000-0000-000004000000}"/>
    <cellStyle name="Millares 2 2 2 3" xfId="63" xr:uid="{00000000-0005-0000-0000-000005000000}"/>
    <cellStyle name="Millares 2 2 3" xfId="25" xr:uid="{00000000-0005-0000-0000-000006000000}"/>
    <cellStyle name="Millares 2 2 4" xfId="53" xr:uid="{00000000-0005-0000-0000-000007000000}"/>
    <cellStyle name="Millares 2 3" xfId="13" xr:uid="{00000000-0005-0000-0000-000008000000}"/>
    <cellStyle name="Millares 2 3 2" xfId="34" xr:uid="{00000000-0005-0000-0000-000009000000}"/>
    <cellStyle name="Millares 2 3 3" xfId="62" xr:uid="{00000000-0005-0000-0000-00000A000000}"/>
    <cellStyle name="Millares 2 4" xfId="24" xr:uid="{00000000-0005-0000-0000-00000B000000}"/>
    <cellStyle name="Millares 2 5" xfId="52" xr:uid="{00000000-0005-0000-0000-00000C000000}"/>
    <cellStyle name="Moneda [0] 2" xfId="2" xr:uid="{00000000-0005-0000-0000-00000D000000}"/>
    <cellStyle name="Moneda [0] 2 2" xfId="7" xr:uid="{00000000-0005-0000-0000-00000E000000}"/>
    <cellStyle name="Moneda [0] 2 2 2" xfId="17" xr:uid="{00000000-0005-0000-0000-00000F000000}"/>
    <cellStyle name="Moneda [0] 2 2 2 2" xfId="38" xr:uid="{00000000-0005-0000-0000-000010000000}"/>
    <cellStyle name="Moneda [0] 2 2 2 3" xfId="66" xr:uid="{00000000-0005-0000-0000-000011000000}"/>
    <cellStyle name="Moneda [0] 2 2 3" xfId="28" xr:uid="{00000000-0005-0000-0000-000012000000}"/>
    <cellStyle name="Moneda [0] 2 2 4" xfId="56" xr:uid="{00000000-0005-0000-0000-000013000000}"/>
    <cellStyle name="Moneda [0] 2 3" xfId="12" xr:uid="{00000000-0005-0000-0000-000014000000}"/>
    <cellStyle name="Moneda [0] 2 3 2" xfId="33" xr:uid="{00000000-0005-0000-0000-000015000000}"/>
    <cellStyle name="Moneda [0] 2 3 3" xfId="61" xr:uid="{00000000-0005-0000-0000-000016000000}"/>
    <cellStyle name="Moneda [0] 2 4" xfId="23" xr:uid="{00000000-0005-0000-0000-000017000000}"/>
    <cellStyle name="Moneda [0] 2 5" xfId="51" xr:uid="{00000000-0005-0000-0000-000018000000}"/>
    <cellStyle name="Moneda [0] 3" xfId="6" xr:uid="{00000000-0005-0000-0000-000019000000}"/>
    <cellStyle name="Moneda [0] 3 2" xfId="16" xr:uid="{00000000-0005-0000-0000-00001A000000}"/>
    <cellStyle name="Moneda [0] 3 2 2" xfId="37" xr:uid="{00000000-0005-0000-0000-00001B000000}"/>
    <cellStyle name="Moneda [0] 3 2 3" xfId="65" xr:uid="{00000000-0005-0000-0000-00001C000000}"/>
    <cellStyle name="Moneda [0] 3 3" xfId="27" xr:uid="{00000000-0005-0000-0000-00001D000000}"/>
    <cellStyle name="Moneda [0] 3 4" xfId="55" xr:uid="{00000000-0005-0000-0000-00001E000000}"/>
    <cellStyle name="Moneda [0] 4" xfId="10" xr:uid="{00000000-0005-0000-0000-00001F000000}"/>
    <cellStyle name="Moneda [0] 4 2" xfId="31" xr:uid="{00000000-0005-0000-0000-000020000000}"/>
    <cellStyle name="Moneda [0] 4 3" xfId="59" xr:uid="{00000000-0005-0000-0000-000021000000}"/>
    <cellStyle name="Moneda [0] 5" xfId="21" xr:uid="{00000000-0005-0000-0000-000022000000}"/>
    <cellStyle name="Moneda [0] 6" xfId="49" xr:uid="{00000000-0005-0000-0000-000023000000}"/>
    <cellStyle name="Moneda 10" xfId="44" xr:uid="{00000000-0005-0000-0000-000024000000}"/>
    <cellStyle name="Moneda 11" xfId="45" xr:uid="{00000000-0005-0000-0000-000025000000}"/>
    <cellStyle name="Moneda 12" xfId="46" xr:uid="{00000000-0005-0000-0000-000026000000}"/>
    <cellStyle name="Moneda 13" xfId="48" xr:uid="{00000000-0005-0000-0000-000027000000}"/>
    <cellStyle name="Moneda 14" xfId="47" xr:uid="{00000000-0005-0000-0000-000028000000}"/>
    <cellStyle name="Moneda 15" xfId="69" xr:uid="{00000000-0005-0000-0000-000029000000}"/>
    <cellStyle name="Moneda 2" xfId="1" xr:uid="{00000000-0005-0000-0000-00002A000000}"/>
    <cellStyle name="Moneda 2 2" xfId="8" xr:uid="{00000000-0005-0000-0000-00002B000000}"/>
    <cellStyle name="Moneda 2 2 2" xfId="18" xr:uid="{00000000-0005-0000-0000-00002C000000}"/>
    <cellStyle name="Moneda 2 2 2 2" xfId="39" xr:uid="{00000000-0005-0000-0000-00002D000000}"/>
    <cellStyle name="Moneda 2 2 2 3" xfId="67" xr:uid="{00000000-0005-0000-0000-00002E000000}"/>
    <cellStyle name="Moneda 2 2 3" xfId="29" xr:uid="{00000000-0005-0000-0000-00002F000000}"/>
    <cellStyle name="Moneda 2 2 4" xfId="57" xr:uid="{00000000-0005-0000-0000-000030000000}"/>
    <cellStyle name="Moneda 2 3" xfId="11" xr:uid="{00000000-0005-0000-0000-000031000000}"/>
    <cellStyle name="Moneda 2 3 2" xfId="32" xr:uid="{00000000-0005-0000-0000-000032000000}"/>
    <cellStyle name="Moneda 2 3 3" xfId="60" xr:uid="{00000000-0005-0000-0000-000033000000}"/>
    <cellStyle name="Moneda 2 4" xfId="22" xr:uid="{00000000-0005-0000-0000-000034000000}"/>
    <cellStyle name="Moneda 2 5" xfId="50" xr:uid="{00000000-0005-0000-0000-000035000000}"/>
    <cellStyle name="Moneda 3" xfId="5" xr:uid="{00000000-0005-0000-0000-000036000000}"/>
    <cellStyle name="Moneda 3 2" xfId="15" xr:uid="{00000000-0005-0000-0000-000037000000}"/>
    <cellStyle name="Moneda 3 2 2" xfId="36" xr:uid="{00000000-0005-0000-0000-000038000000}"/>
    <cellStyle name="Moneda 3 2 3" xfId="64" xr:uid="{00000000-0005-0000-0000-000039000000}"/>
    <cellStyle name="Moneda 3 3" xfId="26" xr:uid="{00000000-0005-0000-0000-00003A000000}"/>
    <cellStyle name="Moneda 3 4" xfId="54" xr:uid="{00000000-0005-0000-0000-00003B000000}"/>
    <cellStyle name="Moneda 4" xfId="9" xr:uid="{00000000-0005-0000-0000-00003C000000}"/>
    <cellStyle name="Moneda 4 2" xfId="30" xr:uid="{00000000-0005-0000-0000-00003D000000}"/>
    <cellStyle name="Moneda 4 3" xfId="58" xr:uid="{00000000-0005-0000-0000-00003E000000}"/>
    <cellStyle name="Moneda 5" xfId="19" xr:uid="{00000000-0005-0000-0000-00003F000000}"/>
    <cellStyle name="Moneda 5 2" xfId="40" xr:uid="{00000000-0005-0000-0000-000040000000}"/>
    <cellStyle name="Moneda 5 3" xfId="68" xr:uid="{00000000-0005-0000-0000-000041000000}"/>
    <cellStyle name="Moneda 6" xfId="20" xr:uid="{00000000-0005-0000-0000-000042000000}"/>
    <cellStyle name="Moneda 7" xfId="41" xr:uid="{00000000-0005-0000-0000-000043000000}"/>
    <cellStyle name="Moneda 8" xfId="43" xr:uid="{00000000-0005-0000-0000-000044000000}"/>
    <cellStyle name="Moneda 9" xfId="42" xr:uid="{00000000-0005-0000-0000-000045000000}"/>
    <cellStyle name="Normal" xfId="0" builtinId="0"/>
    <cellStyle name="Normal 2" xfId="71" xr:uid="{00000000-0005-0000-0000-000047000000}"/>
    <cellStyle name="Normal 2 2" xfId="70" xr:uid="{00000000-0005-0000-0000-000048000000}"/>
    <cellStyle name="Normal 3" xfId="76" xr:uid="{CA1E0746-EDE1-4FF6-B028-AD80DE742161}"/>
    <cellStyle name="Porcentaje" xfId="74" builtinId="5"/>
    <cellStyle name="Porcentual 4" xfId="72" xr:uid="{00000000-0005-0000-0000-00004A000000}"/>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89647</xdr:rowOff>
    </xdr:from>
    <xdr:to>
      <xdr:col>0</xdr:col>
      <xdr:colOff>3265392</xdr:colOff>
      <xdr:row>0</xdr:row>
      <xdr:rowOff>616323</xdr:rowOff>
    </xdr:to>
    <xdr:pic>
      <xdr:nvPicPr>
        <xdr:cNvPr id="2" name="Imagen 1">
          <a:extLst>
            <a:ext uri="{FF2B5EF4-FFF2-40B4-BE49-F238E27FC236}">
              <a16:creationId xmlns:a16="http://schemas.microsoft.com/office/drawing/2014/main" id="{CD8C3D40-1929-EB62-6BC8-16FFD74C878D}"/>
            </a:ext>
          </a:extLst>
        </xdr:cNvPr>
        <xdr:cNvPicPr>
          <a:picLocks noChangeAspect="1"/>
        </xdr:cNvPicPr>
      </xdr:nvPicPr>
      <xdr:blipFill>
        <a:blip xmlns:r="http://schemas.openxmlformats.org/officeDocument/2006/relationships" r:embed="rId1"/>
        <a:stretch>
          <a:fillRect/>
        </a:stretch>
      </xdr:blipFill>
      <xdr:spPr>
        <a:xfrm>
          <a:off x="0" y="89647"/>
          <a:ext cx="3265392" cy="526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1eAlwMo1gdTyopNIMp4JD5X3T9CqWrI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showGridLines="0" tabSelected="1" topLeftCell="I1" zoomScale="85" zoomScaleNormal="85" workbookViewId="0">
      <selection activeCell="B9" sqref="B9:L9"/>
    </sheetView>
  </sheetViews>
  <sheetFormatPr baseColWidth="10" defaultRowHeight="15.75" x14ac:dyDescent="0.25"/>
  <cols>
    <col min="1" max="1" width="53" style="2" customWidth="1"/>
    <col min="2" max="2" width="49.5703125" style="2" customWidth="1"/>
    <col min="3" max="3" width="15.42578125" style="2" customWidth="1"/>
    <col min="4" max="4" width="20.5703125" style="2" customWidth="1"/>
    <col min="5" max="5" width="29.42578125" style="2" customWidth="1"/>
    <col min="6" max="6" width="24.7109375" style="2" customWidth="1"/>
    <col min="7" max="7" width="23" style="2" customWidth="1"/>
    <col min="8" max="8" width="122.7109375" style="2" customWidth="1"/>
    <col min="9" max="9" width="23.42578125" style="2" customWidth="1"/>
    <col min="10" max="10" width="16.28515625" style="2" customWidth="1"/>
    <col min="11" max="11" width="24.85546875" style="2" customWidth="1"/>
    <col min="12" max="12" width="96.140625" style="2" customWidth="1"/>
    <col min="13" max="259" width="11.42578125" style="2"/>
    <col min="260" max="260" width="27.5703125" style="2" customWidth="1"/>
    <col min="261" max="261" width="57.28515625" style="2" customWidth="1"/>
    <col min="262" max="262" width="21" style="2" customWidth="1"/>
    <col min="263" max="263" width="17.5703125" style="2" customWidth="1"/>
    <col min="264" max="264" width="18.140625" style="2" customWidth="1"/>
    <col min="265" max="265" width="35.7109375" style="2" customWidth="1"/>
    <col min="266" max="266" width="34.7109375" style="2" customWidth="1"/>
    <col min="267" max="267" width="25.28515625" style="2" customWidth="1"/>
    <col min="268" max="268" width="33" style="2" customWidth="1"/>
    <col min="269" max="515" width="11.42578125" style="2"/>
    <col min="516" max="516" width="27.5703125" style="2" customWidth="1"/>
    <col min="517" max="517" width="57.28515625" style="2" customWidth="1"/>
    <col min="518" max="518" width="21" style="2" customWidth="1"/>
    <col min="519" max="519" width="17.5703125" style="2" customWidth="1"/>
    <col min="520" max="520" width="18.140625" style="2" customWidth="1"/>
    <col min="521" max="521" width="35.7109375" style="2" customWidth="1"/>
    <col min="522" max="522" width="34.7109375" style="2" customWidth="1"/>
    <col min="523" max="523" width="25.28515625" style="2" customWidth="1"/>
    <col min="524" max="524" width="33" style="2" customWidth="1"/>
    <col min="525" max="771" width="11.42578125" style="2"/>
    <col min="772" max="772" width="27.5703125" style="2" customWidth="1"/>
    <col min="773" max="773" width="57.28515625" style="2" customWidth="1"/>
    <col min="774" max="774" width="21" style="2" customWidth="1"/>
    <col min="775" max="775" width="17.5703125" style="2" customWidth="1"/>
    <col min="776" max="776" width="18.140625" style="2" customWidth="1"/>
    <col min="777" max="777" width="35.7109375" style="2" customWidth="1"/>
    <col min="778" max="778" width="34.7109375" style="2" customWidth="1"/>
    <col min="779" max="779" width="25.28515625" style="2" customWidth="1"/>
    <col min="780" max="780" width="33" style="2" customWidth="1"/>
    <col min="781" max="1027" width="11.42578125" style="2"/>
    <col min="1028" max="1028" width="27.5703125" style="2" customWidth="1"/>
    <col min="1029" max="1029" width="57.28515625" style="2" customWidth="1"/>
    <col min="1030" max="1030" width="21" style="2" customWidth="1"/>
    <col min="1031" max="1031" width="17.5703125" style="2" customWidth="1"/>
    <col min="1032" max="1032" width="18.140625" style="2" customWidth="1"/>
    <col min="1033" max="1033" width="35.7109375" style="2" customWidth="1"/>
    <col min="1034" max="1034" width="34.7109375" style="2" customWidth="1"/>
    <col min="1035" max="1035" width="25.28515625" style="2" customWidth="1"/>
    <col min="1036" max="1036" width="33" style="2" customWidth="1"/>
    <col min="1037" max="1283" width="11.42578125" style="2"/>
    <col min="1284" max="1284" width="27.5703125" style="2" customWidth="1"/>
    <col min="1285" max="1285" width="57.28515625" style="2" customWidth="1"/>
    <col min="1286" max="1286" width="21" style="2" customWidth="1"/>
    <col min="1287" max="1287" width="17.5703125" style="2" customWidth="1"/>
    <col min="1288" max="1288" width="18.140625" style="2" customWidth="1"/>
    <col min="1289" max="1289" width="35.7109375" style="2" customWidth="1"/>
    <col min="1290" max="1290" width="34.7109375" style="2" customWidth="1"/>
    <col min="1291" max="1291" width="25.28515625" style="2" customWidth="1"/>
    <col min="1292" max="1292" width="33" style="2" customWidth="1"/>
    <col min="1293" max="1539" width="11.42578125" style="2"/>
    <col min="1540" max="1540" width="27.5703125" style="2" customWidth="1"/>
    <col min="1541" max="1541" width="57.28515625" style="2" customWidth="1"/>
    <col min="1542" max="1542" width="21" style="2" customWidth="1"/>
    <col min="1543" max="1543" width="17.5703125" style="2" customWidth="1"/>
    <col min="1544" max="1544" width="18.140625" style="2" customWidth="1"/>
    <col min="1545" max="1545" width="35.7109375" style="2" customWidth="1"/>
    <col min="1546" max="1546" width="34.7109375" style="2" customWidth="1"/>
    <col min="1547" max="1547" width="25.28515625" style="2" customWidth="1"/>
    <col min="1548" max="1548" width="33" style="2" customWidth="1"/>
    <col min="1549" max="1795" width="11.42578125" style="2"/>
    <col min="1796" max="1796" width="27.5703125" style="2" customWidth="1"/>
    <col min="1797" max="1797" width="57.28515625" style="2" customWidth="1"/>
    <col min="1798" max="1798" width="21" style="2" customWidth="1"/>
    <col min="1799" max="1799" width="17.5703125" style="2" customWidth="1"/>
    <col min="1800" max="1800" width="18.140625" style="2" customWidth="1"/>
    <col min="1801" max="1801" width="35.7109375" style="2" customWidth="1"/>
    <col min="1802" max="1802" width="34.7109375" style="2" customWidth="1"/>
    <col min="1803" max="1803" width="25.28515625" style="2" customWidth="1"/>
    <col min="1804" max="1804" width="33" style="2" customWidth="1"/>
    <col min="1805" max="2051" width="11.42578125" style="2"/>
    <col min="2052" max="2052" width="27.5703125" style="2" customWidth="1"/>
    <col min="2053" max="2053" width="57.28515625" style="2" customWidth="1"/>
    <col min="2054" max="2054" width="21" style="2" customWidth="1"/>
    <col min="2055" max="2055" width="17.5703125" style="2" customWidth="1"/>
    <col min="2056" max="2056" width="18.140625" style="2" customWidth="1"/>
    <col min="2057" max="2057" width="35.7109375" style="2" customWidth="1"/>
    <col min="2058" max="2058" width="34.7109375" style="2" customWidth="1"/>
    <col min="2059" max="2059" width="25.28515625" style="2" customWidth="1"/>
    <col min="2060" max="2060" width="33" style="2" customWidth="1"/>
    <col min="2061" max="2307" width="11.42578125" style="2"/>
    <col min="2308" max="2308" width="27.5703125" style="2" customWidth="1"/>
    <col min="2309" max="2309" width="57.28515625" style="2" customWidth="1"/>
    <col min="2310" max="2310" width="21" style="2" customWidth="1"/>
    <col min="2311" max="2311" width="17.5703125" style="2" customWidth="1"/>
    <col min="2312" max="2312" width="18.140625" style="2" customWidth="1"/>
    <col min="2313" max="2313" width="35.7109375" style="2" customWidth="1"/>
    <col min="2314" max="2314" width="34.7109375" style="2" customWidth="1"/>
    <col min="2315" max="2315" width="25.28515625" style="2" customWidth="1"/>
    <col min="2316" max="2316" width="33" style="2" customWidth="1"/>
    <col min="2317" max="2563" width="11.42578125" style="2"/>
    <col min="2564" max="2564" width="27.5703125" style="2" customWidth="1"/>
    <col min="2565" max="2565" width="57.28515625" style="2" customWidth="1"/>
    <col min="2566" max="2566" width="21" style="2" customWidth="1"/>
    <col min="2567" max="2567" width="17.5703125" style="2" customWidth="1"/>
    <col min="2568" max="2568" width="18.140625" style="2" customWidth="1"/>
    <col min="2569" max="2569" width="35.7109375" style="2" customWidth="1"/>
    <col min="2570" max="2570" width="34.7109375" style="2" customWidth="1"/>
    <col min="2571" max="2571" width="25.28515625" style="2" customWidth="1"/>
    <col min="2572" max="2572" width="33" style="2" customWidth="1"/>
    <col min="2573" max="2819" width="11.42578125" style="2"/>
    <col min="2820" max="2820" width="27.5703125" style="2" customWidth="1"/>
    <col min="2821" max="2821" width="57.28515625" style="2" customWidth="1"/>
    <col min="2822" max="2822" width="21" style="2" customWidth="1"/>
    <col min="2823" max="2823" width="17.5703125" style="2" customWidth="1"/>
    <col min="2824" max="2824" width="18.140625" style="2" customWidth="1"/>
    <col min="2825" max="2825" width="35.7109375" style="2" customWidth="1"/>
    <col min="2826" max="2826" width="34.7109375" style="2" customWidth="1"/>
    <col min="2827" max="2827" width="25.28515625" style="2" customWidth="1"/>
    <col min="2828" max="2828" width="33" style="2" customWidth="1"/>
    <col min="2829" max="3075" width="11.42578125" style="2"/>
    <col min="3076" max="3076" width="27.5703125" style="2" customWidth="1"/>
    <col min="3077" max="3077" width="57.28515625" style="2" customWidth="1"/>
    <col min="3078" max="3078" width="21" style="2" customWidth="1"/>
    <col min="3079" max="3079" width="17.5703125" style="2" customWidth="1"/>
    <col min="3080" max="3080" width="18.140625" style="2" customWidth="1"/>
    <col min="3081" max="3081" width="35.7109375" style="2" customWidth="1"/>
    <col min="3082" max="3082" width="34.7109375" style="2" customWidth="1"/>
    <col min="3083" max="3083" width="25.28515625" style="2" customWidth="1"/>
    <col min="3084" max="3084" width="33" style="2" customWidth="1"/>
    <col min="3085" max="3331" width="11.42578125" style="2"/>
    <col min="3332" max="3332" width="27.5703125" style="2" customWidth="1"/>
    <col min="3333" max="3333" width="57.28515625" style="2" customWidth="1"/>
    <col min="3334" max="3334" width="21" style="2" customWidth="1"/>
    <col min="3335" max="3335" width="17.5703125" style="2" customWidth="1"/>
    <col min="3336" max="3336" width="18.140625" style="2" customWidth="1"/>
    <col min="3337" max="3337" width="35.7109375" style="2" customWidth="1"/>
    <col min="3338" max="3338" width="34.7109375" style="2" customWidth="1"/>
    <col min="3339" max="3339" width="25.28515625" style="2" customWidth="1"/>
    <col min="3340" max="3340" width="33" style="2" customWidth="1"/>
    <col min="3341" max="3587" width="11.42578125" style="2"/>
    <col min="3588" max="3588" width="27.5703125" style="2" customWidth="1"/>
    <col min="3589" max="3589" width="57.28515625" style="2" customWidth="1"/>
    <col min="3590" max="3590" width="21" style="2" customWidth="1"/>
    <col min="3591" max="3591" width="17.5703125" style="2" customWidth="1"/>
    <col min="3592" max="3592" width="18.140625" style="2" customWidth="1"/>
    <col min="3593" max="3593" width="35.7109375" style="2" customWidth="1"/>
    <col min="3594" max="3594" width="34.7109375" style="2" customWidth="1"/>
    <col min="3595" max="3595" width="25.28515625" style="2" customWidth="1"/>
    <col min="3596" max="3596" width="33" style="2" customWidth="1"/>
    <col min="3597" max="3843" width="11.42578125" style="2"/>
    <col min="3844" max="3844" width="27.5703125" style="2" customWidth="1"/>
    <col min="3845" max="3845" width="57.28515625" style="2" customWidth="1"/>
    <col min="3846" max="3846" width="21" style="2" customWidth="1"/>
    <col min="3847" max="3847" width="17.5703125" style="2" customWidth="1"/>
    <col min="3848" max="3848" width="18.140625" style="2" customWidth="1"/>
    <col min="3849" max="3849" width="35.7109375" style="2" customWidth="1"/>
    <col min="3850" max="3850" width="34.7109375" style="2" customWidth="1"/>
    <col min="3851" max="3851" width="25.28515625" style="2" customWidth="1"/>
    <col min="3852" max="3852" width="33" style="2" customWidth="1"/>
    <col min="3853" max="4099" width="11.42578125" style="2"/>
    <col min="4100" max="4100" width="27.5703125" style="2" customWidth="1"/>
    <col min="4101" max="4101" width="57.28515625" style="2" customWidth="1"/>
    <col min="4102" max="4102" width="21" style="2" customWidth="1"/>
    <col min="4103" max="4103" width="17.5703125" style="2" customWidth="1"/>
    <col min="4104" max="4104" width="18.140625" style="2" customWidth="1"/>
    <col min="4105" max="4105" width="35.7109375" style="2" customWidth="1"/>
    <col min="4106" max="4106" width="34.7109375" style="2" customWidth="1"/>
    <col min="4107" max="4107" width="25.28515625" style="2" customWidth="1"/>
    <col min="4108" max="4108" width="33" style="2" customWidth="1"/>
    <col min="4109" max="4355" width="11.42578125" style="2"/>
    <col min="4356" max="4356" width="27.5703125" style="2" customWidth="1"/>
    <col min="4357" max="4357" width="57.28515625" style="2" customWidth="1"/>
    <col min="4358" max="4358" width="21" style="2" customWidth="1"/>
    <col min="4359" max="4359" width="17.5703125" style="2" customWidth="1"/>
    <col min="4360" max="4360" width="18.140625" style="2" customWidth="1"/>
    <col min="4361" max="4361" width="35.7109375" style="2" customWidth="1"/>
    <col min="4362" max="4362" width="34.7109375" style="2" customWidth="1"/>
    <col min="4363" max="4363" width="25.28515625" style="2" customWidth="1"/>
    <col min="4364" max="4364" width="33" style="2" customWidth="1"/>
    <col min="4365" max="4611" width="11.42578125" style="2"/>
    <col min="4612" max="4612" width="27.5703125" style="2" customWidth="1"/>
    <col min="4613" max="4613" width="57.28515625" style="2" customWidth="1"/>
    <col min="4614" max="4614" width="21" style="2" customWidth="1"/>
    <col min="4615" max="4615" width="17.5703125" style="2" customWidth="1"/>
    <col min="4616" max="4616" width="18.140625" style="2" customWidth="1"/>
    <col min="4617" max="4617" width="35.7109375" style="2" customWidth="1"/>
    <col min="4618" max="4618" width="34.7109375" style="2" customWidth="1"/>
    <col min="4619" max="4619" width="25.28515625" style="2" customWidth="1"/>
    <col min="4620" max="4620" width="33" style="2" customWidth="1"/>
    <col min="4621" max="4867" width="11.42578125" style="2"/>
    <col min="4868" max="4868" width="27.5703125" style="2" customWidth="1"/>
    <col min="4869" max="4869" width="57.28515625" style="2" customWidth="1"/>
    <col min="4870" max="4870" width="21" style="2" customWidth="1"/>
    <col min="4871" max="4871" width="17.5703125" style="2" customWidth="1"/>
    <col min="4872" max="4872" width="18.140625" style="2" customWidth="1"/>
    <col min="4873" max="4873" width="35.7109375" style="2" customWidth="1"/>
    <col min="4874" max="4874" width="34.7109375" style="2" customWidth="1"/>
    <col min="4875" max="4875" width="25.28515625" style="2" customWidth="1"/>
    <col min="4876" max="4876" width="33" style="2" customWidth="1"/>
    <col min="4877" max="5123" width="11.42578125" style="2"/>
    <col min="5124" max="5124" width="27.5703125" style="2" customWidth="1"/>
    <col min="5125" max="5125" width="57.28515625" style="2" customWidth="1"/>
    <col min="5126" max="5126" width="21" style="2" customWidth="1"/>
    <col min="5127" max="5127" width="17.5703125" style="2" customWidth="1"/>
    <col min="5128" max="5128" width="18.140625" style="2" customWidth="1"/>
    <col min="5129" max="5129" width="35.7109375" style="2" customWidth="1"/>
    <col min="5130" max="5130" width="34.7109375" style="2" customWidth="1"/>
    <col min="5131" max="5131" width="25.28515625" style="2" customWidth="1"/>
    <col min="5132" max="5132" width="33" style="2" customWidth="1"/>
    <col min="5133" max="5379" width="11.42578125" style="2"/>
    <col min="5380" max="5380" width="27.5703125" style="2" customWidth="1"/>
    <col min="5381" max="5381" width="57.28515625" style="2" customWidth="1"/>
    <col min="5382" max="5382" width="21" style="2" customWidth="1"/>
    <col min="5383" max="5383" width="17.5703125" style="2" customWidth="1"/>
    <col min="5384" max="5384" width="18.140625" style="2" customWidth="1"/>
    <col min="5385" max="5385" width="35.7109375" style="2" customWidth="1"/>
    <col min="5386" max="5386" width="34.7109375" style="2" customWidth="1"/>
    <col min="5387" max="5387" width="25.28515625" style="2" customWidth="1"/>
    <col min="5388" max="5388" width="33" style="2" customWidth="1"/>
    <col min="5389" max="5635" width="11.42578125" style="2"/>
    <col min="5636" max="5636" width="27.5703125" style="2" customWidth="1"/>
    <col min="5637" max="5637" width="57.28515625" style="2" customWidth="1"/>
    <col min="5638" max="5638" width="21" style="2" customWidth="1"/>
    <col min="5639" max="5639" width="17.5703125" style="2" customWidth="1"/>
    <col min="5640" max="5640" width="18.140625" style="2" customWidth="1"/>
    <col min="5641" max="5641" width="35.7109375" style="2" customWidth="1"/>
    <col min="5642" max="5642" width="34.7109375" style="2" customWidth="1"/>
    <col min="5643" max="5643" width="25.28515625" style="2" customWidth="1"/>
    <col min="5644" max="5644" width="33" style="2" customWidth="1"/>
    <col min="5645" max="5891" width="11.42578125" style="2"/>
    <col min="5892" max="5892" width="27.5703125" style="2" customWidth="1"/>
    <col min="5893" max="5893" width="57.28515625" style="2" customWidth="1"/>
    <col min="5894" max="5894" width="21" style="2" customWidth="1"/>
    <col min="5895" max="5895" width="17.5703125" style="2" customWidth="1"/>
    <col min="5896" max="5896" width="18.140625" style="2" customWidth="1"/>
    <col min="5897" max="5897" width="35.7109375" style="2" customWidth="1"/>
    <col min="5898" max="5898" width="34.7109375" style="2" customWidth="1"/>
    <col min="5899" max="5899" width="25.28515625" style="2" customWidth="1"/>
    <col min="5900" max="5900" width="33" style="2" customWidth="1"/>
    <col min="5901" max="6147" width="11.42578125" style="2"/>
    <col min="6148" max="6148" width="27.5703125" style="2" customWidth="1"/>
    <col min="6149" max="6149" width="57.28515625" style="2" customWidth="1"/>
    <col min="6150" max="6150" width="21" style="2" customWidth="1"/>
    <col min="6151" max="6151" width="17.5703125" style="2" customWidth="1"/>
    <col min="6152" max="6152" width="18.140625" style="2" customWidth="1"/>
    <col min="6153" max="6153" width="35.7109375" style="2" customWidth="1"/>
    <col min="6154" max="6154" width="34.7109375" style="2" customWidth="1"/>
    <col min="6155" max="6155" width="25.28515625" style="2" customWidth="1"/>
    <col min="6156" max="6156" width="33" style="2" customWidth="1"/>
    <col min="6157" max="6403" width="11.42578125" style="2"/>
    <col min="6404" max="6404" width="27.5703125" style="2" customWidth="1"/>
    <col min="6405" max="6405" width="57.28515625" style="2" customWidth="1"/>
    <col min="6406" max="6406" width="21" style="2" customWidth="1"/>
    <col min="6407" max="6407" width="17.5703125" style="2" customWidth="1"/>
    <col min="6408" max="6408" width="18.140625" style="2" customWidth="1"/>
    <col min="6409" max="6409" width="35.7109375" style="2" customWidth="1"/>
    <col min="6410" max="6410" width="34.7109375" style="2" customWidth="1"/>
    <col min="6411" max="6411" width="25.28515625" style="2" customWidth="1"/>
    <col min="6412" max="6412" width="33" style="2" customWidth="1"/>
    <col min="6413" max="6659" width="11.42578125" style="2"/>
    <col min="6660" max="6660" width="27.5703125" style="2" customWidth="1"/>
    <col min="6661" max="6661" width="57.28515625" style="2" customWidth="1"/>
    <col min="6662" max="6662" width="21" style="2" customWidth="1"/>
    <col min="6663" max="6663" width="17.5703125" style="2" customWidth="1"/>
    <col min="6664" max="6664" width="18.140625" style="2" customWidth="1"/>
    <col min="6665" max="6665" width="35.7109375" style="2" customWidth="1"/>
    <col min="6666" max="6666" width="34.7109375" style="2" customWidth="1"/>
    <col min="6667" max="6667" width="25.28515625" style="2" customWidth="1"/>
    <col min="6668" max="6668" width="33" style="2" customWidth="1"/>
    <col min="6669" max="6915" width="11.42578125" style="2"/>
    <col min="6916" max="6916" width="27.5703125" style="2" customWidth="1"/>
    <col min="6917" max="6917" width="57.28515625" style="2" customWidth="1"/>
    <col min="6918" max="6918" width="21" style="2" customWidth="1"/>
    <col min="6919" max="6919" width="17.5703125" style="2" customWidth="1"/>
    <col min="6920" max="6920" width="18.140625" style="2" customWidth="1"/>
    <col min="6921" max="6921" width="35.7109375" style="2" customWidth="1"/>
    <col min="6922" max="6922" width="34.7109375" style="2" customWidth="1"/>
    <col min="6923" max="6923" width="25.28515625" style="2" customWidth="1"/>
    <col min="6924" max="6924" width="33" style="2" customWidth="1"/>
    <col min="6925" max="7171" width="11.42578125" style="2"/>
    <col min="7172" max="7172" width="27.5703125" style="2" customWidth="1"/>
    <col min="7173" max="7173" width="57.28515625" style="2" customWidth="1"/>
    <col min="7174" max="7174" width="21" style="2" customWidth="1"/>
    <col min="7175" max="7175" width="17.5703125" style="2" customWidth="1"/>
    <col min="7176" max="7176" width="18.140625" style="2" customWidth="1"/>
    <col min="7177" max="7177" width="35.7109375" style="2" customWidth="1"/>
    <col min="7178" max="7178" width="34.7109375" style="2" customWidth="1"/>
    <col min="7179" max="7179" width="25.28515625" style="2" customWidth="1"/>
    <col min="7180" max="7180" width="33" style="2" customWidth="1"/>
    <col min="7181" max="7427" width="11.42578125" style="2"/>
    <col min="7428" max="7428" width="27.5703125" style="2" customWidth="1"/>
    <col min="7429" max="7429" width="57.28515625" style="2" customWidth="1"/>
    <col min="7430" max="7430" width="21" style="2" customWidth="1"/>
    <col min="7431" max="7431" width="17.5703125" style="2" customWidth="1"/>
    <col min="7432" max="7432" width="18.140625" style="2" customWidth="1"/>
    <col min="7433" max="7433" width="35.7109375" style="2" customWidth="1"/>
    <col min="7434" max="7434" width="34.7109375" style="2" customWidth="1"/>
    <col min="7435" max="7435" width="25.28515625" style="2" customWidth="1"/>
    <col min="7436" max="7436" width="33" style="2" customWidth="1"/>
    <col min="7437" max="7683" width="11.42578125" style="2"/>
    <col min="7684" max="7684" width="27.5703125" style="2" customWidth="1"/>
    <col min="7685" max="7685" width="57.28515625" style="2" customWidth="1"/>
    <col min="7686" max="7686" width="21" style="2" customWidth="1"/>
    <col min="7687" max="7687" width="17.5703125" style="2" customWidth="1"/>
    <col min="7688" max="7688" width="18.140625" style="2" customWidth="1"/>
    <col min="7689" max="7689" width="35.7109375" style="2" customWidth="1"/>
    <col min="7690" max="7690" width="34.7109375" style="2" customWidth="1"/>
    <col min="7691" max="7691" width="25.28515625" style="2" customWidth="1"/>
    <col min="7692" max="7692" width="33" style="2" customWidth="1"/>
    <col min="7693" max="7939" width="11.42578125" style="2"/>
    <col min="7940" max="7940" width="27.5703125" style="2" customWidth="1"/>
    <col min="7941" max="7941" width="57.28515625" style="2" customWidth="1"/>
    <col min="7942" max="7942" width="21" style="2" customWidth="1"/>
    <col min="7943" max="7943" width="17.5703125" style="2" customWidth="1"/>
    <col min="7944" max="7944" width="18.140625" style="2" customWidth="1"/>
    <col min="7945" max="7945" width="35.7109375" style="2" customWidth="1"/>
    <col min="7946" max="7946" width="34.7109375" style="2" customWidth="1"/>
    <col min="7947" max="7947" width="25.28515625" style="2" customWidth="1"/>
    <col min="7948" max="7948" width="33" style="2" customWidth="1"/>
    <col min="7949" max="8195" width="11.42578125" style="2"/>
    <col min="8196" max="8196" width="27.5703125" style="2" customWidth="1"/>
    <col min="8197" max="8197" width="57.28515625" style="2" customWidth="1"/>
    <col min="8198" max="8198" width="21" style="2" customWidth="1"/>
    <col min="8199" max="8199" width="17.5703125" style="2" customWidth="1"/>
    <col min="8200" max="8200" width="18.140625" style="2" customWidth="1"/>
    <col min="8201" max="8201" width="35.7109375" style="2" customWidth="1"/>
    <col min="8202" max="8202" width="34.7109375" style="2" customWidth="1"/>
    <col min="8203" max="8203" width="25.28515625" style="2" customWidth="1"/>
    <col min="8204" max="8204" width="33" style="2" customWidth="1"/>
    <col min="8205" max="8451" width="11.42578125" style="2"/>
    <col min="8452" max="8452" width="27.5703125" style="2" customWidth="1"/>
    <col min="8453" max="8453" width="57.28515625" style="2" customWidth="1"/>
    <col min="8454" max="8454" width="21" style="2" customWidth="1"/>
    <col min="8455" max="8455" width="17.5703125" style="2" customWidth="1"/>
    <col min="8456" max="8456" width="18.140625" style="2" customWidth="1"/>
    <col min="8457" max="8457" width="35.7109375" style="2" customWidth="1"/>
    <col min="8458" max="8458" width="34.7109375" style="2" customWidth="1"/>
    <col min="8459" max="8459" width="25.28515625" style="2" customWidth="1"/>
    <col min="8460" max="8460" width="33" style="2" customWidth="1"/>
    <col min="8461" max="8707" width="11.42578125" style="2"/>
    <col min="8708" max="8708" width="27.5703125" style="2" customWidth="1"/>
    <col min="8709" max="8709" width="57.28515625" style="2" customWidth="1"/>
    <col min="8710" max="8710" width="21" style="2" customWidth="1"/>
    <col min="8711" max="8711" width="17.5703125" style="2" customWidth="1"/>
    <col min="8712" max="8712" width="18.140625" style="2" customWidth="1"/>
    <col min="8713" max="8713" width="35.7109375" style="2" customWidth="1"/>
    <col min="8714" max="8714" width="34.7109375" style="2" customWidth="1"/>
    <col min="8715" max="8715" width="25.28515625" style="2" customWidth="1"/>
    <col min="8716" max="8716" width="33" style="2" customWidth="1"/>
    <col min="8717" max="8963" width="11.42578125" style="2"/>
    <col min="8964" max="8964" width="27.5703125" style="2" customWidth="1"/>
    <col min="8965" max="8965" width="57.28515625" style="2" customWidth="1"/>
    <col min="8966" max="8966" width="21" style="2" customWidth="1"/>
    <col min="8967" max="8967" width="17.5703125" style="2" customWidth="1"/>
    <col min="8968" max="8968" width="18.140625" style="2" customWidth="1"/>
    <col min="8969" max="8969" width="35.7109375" style="2" customWidth="1"/>
    <col min="8970" max="8970" width="34.7109375" style="2" customWidth="1"/>
    <col min="8971" max="8971" width="25.28515625" style="2" customWidth="1"/>
    <col min="8972" max="8972" width="33" style="2" customWidth="1"/>
    <col min="8973" max="9219" width="11.42578125" style="2"/>
    <col min="9220" max="9220" width="27.5703125" style="2" customWidth="1"/>
    <col min="9221" max="9221" width="57.28515625" style="2" customWidth="1"/>
    <col min="9222" max="9222" width="21" style="2" customWidth="1"/>
    <col min="9223" max="9223" width="17.5703125" style="2" customWidth="1"/>
    <col min="9224" max="9224" width="18.140625" style="2" customWidth="1"/>
    <col min="9225" max="9225" width="35.7109375" style="2" customWidth="1"/>
    <col min="9226" max="9226" width="34.7109375" style="2" customWidth="1"/>
    <col min="9227" max="9227" width="25.28515625" style="2" customWidth="1"/>
    <col min="9228" max="9228" width="33" style="2" customWidth="1"/>
    <col min="9229" max="9475" width="11.42578125" style="2"/>
    <col min="9476" max="9476" width="27.5703125" style="2" customWidth="1"/>
    <col min="9477" max="9477" width="57.28515625" style="2" customWidth="1"/>
    <col min="9478" max="9478" width="21" style="2" customWidth="1"/>
    <col min="9479" max="9479" width="17.5703125" style="2" customWidth="1"/>
    <col min="9480" max="9480" width="18.140625" style="2" customWidth="1"/>
    <col min="9481" max="9481" width="35.7109375" style="2" customWidth="1"/>
    <col min="9482" max="9482" width="34.7109375" style="2" customWidth="1"/>
    <col min="9483" max="9483" width="25.28515625" style="2" customWidth="1"/>
    <col min="9484" max="9484" width="33" style="2" customWidth="1"/>
    <col min="9485" max="9731" width="11.42578125" style="2"/>
    <col min="9732" max="9732" width="27.5703125" style="2" customWidth="1"/>
    <col min="9733" max="9733" width="57.28515625" style="2" customWidth="1"/>
    <col min="9734" max="9734" width="21" style="2" customWidth="1"/>
    <col min="9735" max="9735" width="17.5703125" style="2" customWidth="1"/>
    <col min="9736" max="9736" width="18.140625" style="2" customWidth="1"/>
    <col min="9737" max="9737" width="35.7109375" style="2" customWidth="1"/>
    <col min="9738" max="9738" width="34.7109375" style="2" customWidth="1"/>
    <col min="9739" max="9739" width="25.28515625" style="2" customWidth="1"/>
    <col min="9740" max="9740" width="33" style="2" customWidth="1"/>
    <col min="9741" max="9987" width="11.42578125" style="2"/>
    <col min="9988" max="9988" width="27.5703125" style="2" customWidth="1"/>
    <col min="9989" max="9989" width="57.28515625" style="2" customWidth="1"/>
    <col min="9990" max="9990" width="21" style="2" customWidth="1"/>
    <col min="9991" max="9991" width="17.5703125" style="2" customWidth="1"/>
    <col min="9992" max="9992" width="18.140625" style="2" customWidth="1"/>
    <col min="9993" max="9993" width="35.7109375" style="2" customWidth="1"/>
    <col min="9994" max="9994" width="34.7109375" style="2" customWidth="1"/>
    <col min="9995" max="9995" width="25.28515625" style="2" customWidth="1"/>
    <col min="9996" max="9996" width="33" style="2" customWidth="1"/>
    <col min="9997" max="10243" width="11.42578125" style="2"/>
    <col min="10244" max="10244" width="27.5703125" style="2" customWidth="1"/>
    <col min="10245" max="10245" width="57.28515625" style="2" customWidth="1"/>
    <col min="10246" max="10246" width="21" style="2" customWidth="1"/>
    <col min="10247" max="10247" width="17.5703125" style="2" customWidth="1"/>
    <col min="10248" max="10248" width="18.140625" style="2" customWidth="1"/>
    <col min="10249" max="10249" width="35.7109375" style="2" customWidth="1"/>
    <col min="10250" max="10250" width="34.7109375" style="2" customWidth="1"/>
    <col min="10251" max="10251" width="25.28515625" style="2" customWidth="1"/>
    <col min="10252" max="10252" width="33" style="2" customWidth="1"/>
    <col min="10253" max="10499" width="11.42578125" style="2"/>
    <col min="10500" max="10500" width="27.5703125" style="2" customWidth="1"/>
    <col min="10501" max="10501" width="57.28515625" style="2" customWidth="1"/>
    <col min="10502" max="10502" width="21" style="2" customWidth="1"/>
    <col min="10503" max="10503" width="17.5703125" style="2" customWidth="1"/>
    <col min="10504" max="10504" width="18.140625" style="2" customWidth="1"/>
    <col min="10505" max="10505" width="35.7109375" style="2" customWidth="1"/>
    <col min="10506" max="10506" width="34.7109375" style="2" customWidth="1"/>
    <col min="10507" max="10507" width="25.28515625" style="2" customWidth="1"/>
    <col min="10508" max="10508" width="33" style="2" customWidth="1"/>
    <col min="10509" max="10755" width="11.42578125" style="2"/>
    <col min="10756" max="10756" width="27.5703125" style="2" customWidth="1"/>
    <col min="10757" max="10757" width="57.28515625" style="2" customWidth="1"/>
    <col min="10758" max="10758" width="21" style="2" customWidth="1"/>
    <col min="10759" max="10759" width="17.5703125" style="2" customWidth="1"/>
    <col min="10760" max="10760" width="18.140625" style="2" customWidth="1"/>
    <col min="10761" max="10761" width="35.7109375" style="2" customWidth="1"/>
    <col min="10762" max="10762" width="34.7109375" style="2" customWidth="1"/>
    <col min="10763" max="10763" width="25.28515625" style="2" customWidth="1"/>
    <col min="10764" max="10764" width="33" style="2" customWidth="1"/>
    <col min="10765" max="11011" width="11.42578125" style="2"/>
    <col min="11012" max="11012" width="27.5703125" style="2" customWidth="1"/>
    <col min="11013" max="11013" width="57.28515625" style="2" customWidth="1"/>
    <col min="11014" max="11014" width="21" style="2" customWidth="1"/>
    <col min="11015" max="11015" width="17.5703125" style="2" customWidth="1"/>
    <col min="11016" max="11016" width="18.140625" style="2" customWidth="1"/>
    <col min="11017" max="11017" width="35.7109375" style="2" customWidth="1"/>
    <col min="11018" max="11018" width="34.7109375" style="2" customWidth="1"/>
    <col min="11019" max="11019" width="25.28515625" style="2" customWidth="1"/>
    <col min="11020" max="11020" width="33" style="2" customWidth="1"/>
    <col min="11021" max="11267" width="11.42578125" style="2"/>
    <col min="11268" max="11268" width="27.5703125" style="2" customWidth="1"/>
    <col min="11269" max="11269" width="57.28515625" style="2" customWidth="1"/>
    <col min="11270" max="11270" width="21" style="2" customWidth="1"/>
    <col min="11271" max="11271" width="17.5703125" style="2" customWidth="1"/>
    <col min="11272" max="11272" width="18.140625" style="2" customWidth="1"/>
    <col min="11273" max="11273" width="35.7109375" style="2" customWidth="1"/>
    <col min="11274" max="11274" width="34.7109375" style="2" customWidth="1"/>
    <col min="11275" max="11275" width="25.28515625" style="2" customWidth="1"/>
    <col min="11276" max="11276" width="33" style="2" customWidth="1"/>
    <col min="11277" max="11523" width="11.42578125" style="2"/>
    <col min="11524" max="11524" width="27.5703125" style="2" customWidth="1"/>
    <col min="11525" max="11525" width="57.28515625" style="2" customWidth="1"/>
    <col min="11526" max="11526" width="21" style="2" customWidth="1"/>
    <col min="11527" max="11527" width="17.5703125" style="2" customWidth="1"/>
    <col min="11528" max="11528" width="18.140625" style="2" customWidth="1"/>
    <col min="11529" max="11529" width="35.7109375" style="2" customWidth="1"/>
    <col min="11530" max="11530" width="34.7109375" style="2" customWidth="1"/>
    <col min="11531" max="11531" width="25.28515625" style="2" customWidth="1"/>
    <col min="11532" max="11532" width="33" style="2" customWidth="1"/>
    <col min="11533" max="11779" width="11.42578125" style="2"/>
    <col min="11780" max="11780" width="27.5703125" style="2" customWidth="1"/>
    <col min="11781" max="11781" width="57.28515625" style="2" customWidth="1"/>
    <col min="11782" max="11782" width="21" style="2" customWidth="1"/>
    <col min="11783" max="11783" width="17.5703125" style="2" customWidth="1"/>
    <col min="11784" max="11784" width="18.140625" style="2" customWidth="1"/>
    <col min="11785" max="11785" width="35.7109375" style="2" customWidth="1"/>
    <col min="11786" max="11786" width="34.7109375" style="2" customWidth="1"/>
    <col min="11787" max="11787" width="25.28515625" style="2" customWidth="1"/>
    <col min="11788" max="11788" width="33" style="2" customWidth="1"/>
    <col min="11789" max="12035" width="11.42578125" style="2"/>
    <col min="12036" max="12036" width="27.5703125" style="2" customWidth="1"/>
    <col min="12037" max="12037" width="57.28515625" style="2" customWidth="1"/>
    <col min="12038" max="12038" width="21" style="2" customWidth="1"/>
    <col min="12039" max="12039" width="17.5703125" style="2" customWidth="1"/>
    <col min="12040" max="12040" width="18.140625" style="2" customWidth="1"/>
    <col min="12041" max="12041" width="35.7109375" style="2" customWidth="1"/>
    <col min="12042" max="12042" width="34.7109375" style="2" customWidth="1"/>
    <col min="12043" max="12043" width="25.28515625" style="2" customWidth="1"/>
    <col min="12044" max="12044" width="33" style="2" customWidth="1"/>
    <col min="12045" max="12291" width="11.42578125" style="2"/>
    <col min="12292" max="12292" width="27.5703125" style="2" customWidth="1"/>
    <col min="12293" max="12293" width="57.28515625" style="2" customWidth="1"/>
    <col min="12294" max="12294" width="21" style="2" customWidth="1"/>
    <col min="12295" max="12295" width="17.5703125" style="2" customWidth="1"/>
    <col min="12296" max="12296" width="18.140625" style="2" customWidth="1"/>
    <col min="12297" max="12297" width="35.7109375" style="2" customWidth="1"/>
    <col min="12298" max="12298" width="34.7109375" style="2" customWidth="1"/>
    <col min="12299" max="12299" width="25.28515625" style="2" customWidth="1"/>
    <col min="12300" max="12300" width="33" style="2" customWidth="1"/>
    <col min="12301" max="12547" width="11.42578125" style="2"/>
    <col min="12548" max="12548" width="27.5703125" style="2" customWidth="1"/>
    <col min="12549" max="12549" width="57.28515625" style="2" customWidth="1"/>
    <col min="12550" max="12550" width="21" style="2" customWidth="1"/>
    <col min="12551" max="12551" width="17.5703125" style="2" customWidth="1"/>
    <col min="12552" max="12552" width="18.140625" style="2" customWidth="1"/>
    <col min="12553" max="12553" width="35.7109375" style="2" customWidth="1"/>
    <col min="12554" max="12554" width="34.7109375" style="2" customWidth="1"/>
    <col min="12555" max="12555" width="25.28515625" style="2" customWidth="1"/>
    <col min="12556" max="12556" width="33" style="2" customWidth="1"/>
    <col min="12557" max="12803" width="11.42578125" style="2"/>
    <col min="12804" max="12804" width="27.5703125" style="2" customWidth="1"/>
    <col min="12805" max="12805" width="57.28515625" style="2" customWidth="1"/>
    <col min="12806" max="12806" width="21" style="2" customWidth="1"/>
    <col min="12807" max="12807" width="17.5703125" style="2" customWidth="1"/>
    <col min="12808" max="12808" width="18.140625" style="2" customWidth="1"/>
    <col min="12809" max="12809" width="35.7109375" style="2" customWidth="1"/>
    <col min="12810" max="12810" width="34.7109375" style="2" customWidth="1"/>
    <col min="12811" max="12811" width="25.28515625" style="2" customWidth="1"/>
    <col min="12812" max="12812" width="33" style="2" customWidth="1"/>
    <col min="12813" max="13059" width="11.42578125" style="2"/>
    <col min="13060" max="13060" width="27.5703125" style="2" customWidth="1"/>
    <col min="13061" max="13061" width="57.28515625" style="2" customWidth="1"/>
    <col min="13062" max="13062" width="21" style="2" customWidth="1"/>
    <col min="13063" max="13063" width="17.5703125" style="2" customWidth="1"/>
    <col min="13064" max="13064" width="18.140625" style="2" customWidth="1"/>
    <col min="13065" max="13065" width="35.7109375" style="2" customWidth="1"/>
    <col min="13066" max="13066" width="34.7109375" style="2" customWidth="1"/>
    <col min="13067" max="13067" width="25.28515625" style="2" customWidth="1"/>
    <col min="13068" max="13068" width="33" style="2" customWidth="1"/>
    <col min="13069" max="13315" width="11.42578125" style="2"/>
    <col min="13316" max="13316" width="27.5703125" style="2" customWidth="1"/>
    <col min="13317" max="13317" width="57.28515625" style="2" customWidth="1"/>
    <col min="13318" max="13318" width="21" style="2" customWidth="1"/>
    <col min="13319" max="13319" width="17.5703125" style="2" customWidth="1"/>
    <col min="13320" max="13320" width="18.140625" style="2" customWidth="1"/>
    <col min="13321" max="13321" width="35.7109375" style="2" customWidth="1"/>
    <col min="13322" max="13322" width="34.7109375" style="2" customWidth="1"/>
    <col min="13323" max="13323" width="25.28515625" style="2" customWidth="1"/>
    <col min="13324" max="13324" width="33" style="2" customWidth="1"/>
    <col min="13325" max="13571" width="11.42578125" style="2"/>
    <col min="13572" max="13572" width="27.5703125" style="2" customWidth="1"/>
    <col min="13573" max="13573" width="57.28515625" style="2" customWidth="1"/>
    <col min="13574" max="13574" width="21" style="2" customWidth="1"/>
    <col min="13575" max="13575" width="17.5703125" style="2" customWidth="1"/>
    <col min="13576" max="13576" width="18.140625" style="2" customWidth="1"/>
    <col min="13577" max="13577" width="35.7109375" style="2" customWidth="1"/>
    <col min="13578" max="13578" width="34.7109375" style="2" customWidth="1"/>
    <col min="13579" max="13579" width="25.28515625" style="2" customWidth="1"/>
    <col min="13580" max="13580" width="33" style="2" customWidth="1"/>
    <col min="13581" max="13827" width="11.42578125" style="2"/>
    <col min="13828" max="13828" width="27.5703125" style="2" customWidth="1"/>
    <col min="13829" max="13829" width="57.28515625" style="2" customWidth="1"/>
    <col min="13830" max="13830" width="21" style="2" customWidth="1"/>
    <col min="13831" max="13831" width="17.5703125" style="2" customWidth="1"/>
    <col min="13832" max="13832" width="18.140625" style="2" customWidth="1"/>
    <col min="13833" max="13833" width="35.7109375" style="2" customWidth="1"/>
    <col min="13834" max="13834" width="34.7109375" style="2" customWidth="1"/>
    <col min="13835" max="13835" width="25.28515625" style="2" customWidth="1"/>
    <col min="13836" max="13836" width="33" style="2" customWidth="1"/>
    <col min="13837" max="14083" width="11.42578125" style="2"/>
    <col min="14084" max="14084" width="27.5703125" style="2" customWidth="1"/>
    <col min="14085" max="14085" width="57.28515625" style="2" customWidth="1"/>
    <col min="14086" max="14086" width="21" style="2" customWidth="1"/>
    <col min="14087" max="14087" width="17.5703125" style="2" customWidth="1"/>
    <col min="14088" max="14088" width="18.140625" style="2" customWidth="1"/>
    <col min="14089" max="14089" width="35.7109375" style="2" customWidth="1"/>
    <col min="14090" max="14090" width="34.7109375" style="2" customWidth="1"/>
    <col min="14091" max="14091" width="25.28515625" style="2" customWidth="1"/>
    <col min="14092" max="14092" width="33" style="2" customWidth="1"/>
    <col min="14093" max="14339" width="11.42578125" style="2"/>
    <col min="14340" max="14340" width="27.5703125" style="2" customWidth="1"/>
    <col min="14341" max="14341" width="57.28515625" style="2" customWidth="1"/>
    <col min="14342" max="14342" width="21" style="2" customWidth="1"/>
    <col min="14343" max="14343" width="17.5703125" style="2" customWidth="1"/>
    <col min="14344" max="14344" width="18.140625" style="2" customWidth="1"/>
    <col min="14345" max="14345" width="35.7109375" style="2" customWidth="1"/>
    <col min="14346" max="14346" width="34.7109375" style="2" customWidth="1"/>
    <col min="14347" max="14347" width="25.28515625" style="2" customWidth="1"/>
    <col min="14348" max="14348" width="33" style="2" customWidth="1"/>
    <col min="14349" max="14595" width="11.42578125" style="2"/>
    <col min="14596" max="14596" width="27.5703125" style="2" customWidth="1"/>
    <col min="14597" max="14597" width="57.28515625" style="2" customWidth="1"/>
    <col min="14598" max="14598" width="21" style="2" customWidth="1"/>
    <col min="14599" max="14599" width="17.5703125" style="2" customWidth="1"/>
    <col min="14600" max="14600" width="18.140625" style="2" customWidth="1"/>
    <col min="14601" max="14601" width="35.7109375" style="2" customWidth="1"/>
    <col min="14602" max="14602" width="34.7109375" style="2" customWidth="1"/>
    <col min="14603" max="14603" width="25.28515625" style="2" customWidth="1"/>
    <col min="14604" max="14604" width="33" style="2" customWidth="1"/>
    <col min="14605" max="14851" width="11.42578125" style="2"/>
    <col min="14852" max="14852" width="27.5703125" style="2" customWidth="1"/>
    <col min="14853" max="14853" width="57.28515625" style="2" customWidth="1"/>
    <col min="14854" max="14854" width="21" style="2" customWidth="1"/>
    <col min="14855" max="14855" width="17.5703125" style="2" customWidth="1"/>
    <col min="14856" max="14856" width="18.140625" style="2" customWidth="1"/>
    <col min="14857" max="14857" width="35.7109375" style="2" customWidth="1"/>
    <col min="14858" max="14858" width="34.7109375" style="2" customWidth="1"/>
    <col min="14859" max="14859" width="25.28515625" style="2" customWidth="1"/>
    <col min="14860" max="14860" width="33" style="2" customWidth="1"/>
    <col min="14861" max="15107" width="11.42578125" style="2"/>
    <col min="15108" max="15108" width="27.5703125" style="2" customWidth="1"/>
    <col min="15109" max="15109" width="57.28515625" style="2" customWidth="1"/>
    <col min="15110" max="15110" width="21" style="2" customWidth="1"/>
    <col min="15111" max="15111" width="17.5703125" style="2" customWidth="1"/>
    <col min="15112" max="15112" width="18.140625" style="2" customWidth="1"/>
    <col min="15113" max="15113" width="35.7109375" style="2" customWidth="1"/>
    <col min="15114" max="15114" width="34.7109375" style="2" customWidth="1"/>
    <col min="15115" max="15115" width="25.28515625" style="2" customWidth="1"/>
    <col min="15116" max="15116" width="33" style="2" customWidth="1"/>
    <col min="15117" max="15363" width="11.42578125" style="2"/>
    <col min="15364" max="15364" width="27.5703125" style="2" customWidth="1"/>
    <col min="15365" max="15365" width="57.28515625" style="2" customWidth="1"/>
    <col min="15366" max="15366" width="21" style="2" customWidth="1"/>
    <col min="15367" max="15367" width="17.5703125" style="2" customWidth="1"/>
    <col min="15368" max="15368" width="18.140625" style="2" customWidth="1"/>
    <col min="15369" max="15369" width="35.7109375" style="2" customWidth="1"/>
    <col min="15370" max="15370" width="34.7109375" style="2" customWidth="1"/>
    <col min="15371" max="15371" width="25.28515625" style="2" customWidth="1"/>
    <col min="15372" max="15372" width="33" style="2" customWidth="1"/>
    <col min="15373" max="15619" width="11.42578125" style="2"/>
    <col min="15620" max="15620" width="27.5703125" style="2" customWidth="1"/>
    <col min="15621" max="15621" width="57.28515625" style="2" customWidth="1"/>
    <col min="15622" max="15622" width="21" style="2" customWidth="1"/>
    <col min="15623" max="15623" width="17.5703125" style="2" customWidth="1"/>
    <col min="15624" max="15624" width="18.140625" style="2" customWidth="1"/>
    <col min="15625" max="15625" width="35.7109375" style="2" customWidth="1"/>
    <col min="15626" max="15626" width="34.7109375" style="2" customWidth="1"/>
    <col min="15627" max="15627" width="25.28515625" style="2" customWidth="1"/>
    <col min="15628" max="15628" width="33" style="2" customWidth="1"/>
    <col min="15629" max="15875" width="11.42578125" style="2"/>
    <col min="15876" max="15876" width="27.5703125" style="2" customWidth="1"/>
    <col min="15877" max="15877" width="57.28515625" style="2" customWidth="1"/>
    <col min="15878" max="15878" width="21" style="2" customWidth="1"/>
    <col min="15879" max="15879" width="17.5703125" style="2" customWidth="1"/>
    <col min="15880" max="15880" width="18.140625" style="2" customWidth="1"/>
    <col min="15881" max="15881" width="35.7109375" style="2" customWidth="1"/>
    <col min="15882" max="15882" width="34.7109375" style="2" customWidth="1"/>
    <col min="15883" max="15883" width="25.28515625" style="2" customWidth="1"/>
    <col min="15884" max="15884" width="33" style="2" customWidth="1"/>
    <col min="15885" max="16131" width="11.42578125" style="2"/>
    <col min="16132" max="16132" width="27.5703125" style="2" customWidth="1"/>
    <col min="16133" max="16133" width="57.28515625" style="2" customWidth="1"/>
    <col min="16134" max="16134" width="21" style="2" customWidth="1"/>
    <col min="16135" max="16135" width="17.5703125" style="2" customWidth="1"/>
    <col min="16136" max="16136" width="18.140625" style="2" customWidth="1"/>
    <col min="16137" max="16137" width="35.7109375" style="2" customWidth="1"/>
    <col min="16138" max="16138" width="34.7109375" style="2" customWidth="1"/>
    <col min="16139" max="16139" width="25.28515625" style="2" customWidth="1"/>
    <col min="16140" max="16140" width="33" style="2" customWidth="1"/>
    <col min="16141" max="16384" width="11.42578125" style="2"/>
  </cols>
  <sheetData>
    <row r="1" spans="1:12" ht="55.5" customHeight="1" x14ac:dyDescent="0.25">
      <c r="A1" s="56"/>
      <c r="B1" s="57" t="s">
        <v>58</v>
      </c>
      <c r="C1" s="58"/>
      <c r="D1" s="58"/>
      <c r="E1" s="58"/>
      <c r="F1" s="58"/>
      <c r="G1" s="58"/>
      <c r="H1" s="58"/>
      <c r="I1" s="58"/>
      <c r="J1" s="58"/>
      <c r="K1" s="58"/>
      <c r="L1" s="59" t="s">
        <v>146</v>
      </c>
    </row>
    <row r="2" spans="1:12" ht="47.25" customHeight="1" x14ac:dyDescent="0.25">
      <c r="A2" s="60" t="s">
        <v>5</v>
      </c>
      <c r="B2" s="61" t="s">
        <v>148</v>
      </c>
      <c r="C2" s="61"/>
      <c r="D2" s="61"/>
      <c r="E2" s="61"/>
      <c r="F2" s="61"/>
      <c r="G2" s="61"/>
      <c r="H2" s="61"/>
      <c r="I2" s="61"/>
      <c r="J2" s="61"/>
      <c r="K2" s="61"/>
      <c r="L2" s="61"/>
    </row>
    <row r="3" spans="1:12" ht="47.25" customHeight="1" x14ac:dyDescent="0.25">
      <c r="A3" s="60" t="s">
        <v>6</v>
      </c>
      <c r="B3" s="62" t="s">
        <v>25</v>
      </c>
      <c r="C3" s="62"/>
      <c r="D3" s="62"/>
      <c r="E3" s="62"/>
      <c r="F3" s="62"/>
      <c r="G3" s="60" t="s">
        <v>11</v>
      </c>
      <c r="H3" s="62" t="s">
        <v>151</v>
      </c>
      <c r="I3" s="62"/>
      <c r="J3" s="62"/>
      <c r="K3" s="62"/>
      <c r="L3" s="62"/>
    </row>
    <row r="4" spans="1:12" ht="54" customHeight="1" x14ac:dyDescent="0.25">
      <c r="A4" s="60" t="s">
        <v>12</v>
      </c>
      <c r="B4" s="62" t="s">
        <v>155</v>
      </c>
      <c r="C4" s="62"/>
      <c r="D4" s="62"/>
      <c r="E4" s="62"/>
      <c r="F4" s="62"/>
      <c r="G4" s="60" t="s">
        <v>13</v>
      </c>
      <c r="H4" s="62" t="s">
        <v>26</v>
      </c>
      <c r="I4" s="62"/>
      <c r="J4" s="62"/>
      <c r="K4" s="62"/>
      <c r="L4" s="62"/>
    </row>
    <row r="5" spans="1:12" s="3" customFormat="1" ht="23.25" customHeight="1" x14ac:dyDescent="0.25">
      <c r="A5" s="63" t="s">
        <v>14</v>
      </c>
      <c r="B5" s="64"/>
      <c r="C5" s="64"/>
      <c r="D5" s="64"/>
      <c r="E5" s="64"/>
      <c r="F5" s="64"/>
      <c r="G5" s="64"/>
      <c r="H5" s="64"/>
      <c r="I5" s="64"/>
      <c r="J5" s="64"/>
      <c r="K5" s="64"/>
      <c r="L5" s="65"/>
    </row>
    <row r="6" spans="1:12" ht="33" customHeight="1" x14ac:dyDescent="0.25">
      <c r="A6" s="66" t="s">
        <v>27</v>
      </c>
      <c r="B6" s="67" t="s">
        <v>28</v>
      </c>
      <c r="C6" s="67"/>
      <c r="D6" s="67"/>
      <c r="E6" s="67"/>
      <c r="F6" s="67"/>
      <c r="G6" s="67"/>
      <c r="H6" s="67"/>
      <c r="I6" s="67"/>
      <c r="J6" s="67"/>
      <c r="K6" s="67"/>
      <c r="L6" s="68"/>
    </row>
    <row r="7" spans="1:12" ht="34.5" customHeight="1" x14ac:dyDescent="0.25">
      <c r="A7" s="66" t="s">
        <v>29</v>
      </c>
      <c r="B7" s="39" t="s">
        <v>30</v>
      </c>
      <c r="C7" s="39"/>
      <c r="D7" s="39"/>
      <c r="E7" s="39"/>
      <c r="F7" s="39"/>
      <c r="G7" s="39"/>
      <c r="H7" s="39"/>
      <c r="I7" s="39"/>
      <c r="J7" s="39"/>
      <c r="K7" s="39"/>
      <c r="L7" s="40"/>
    </row>
    <row r="8" spans="1:12" ht="31.5" customHeight="1" x14ac:dyDescent="0.25">
      <c r="A8" s="66" t="s">
        <v>31</v>
      </c>
      <c r="B8" s="39" t="s">
        <v>32</v>
      </c>
      <c r="C8" s="39"/>
      <c r="D8" s="39"/>
      <c r="E8" s="39"/>
      <c r="F8" s="39"/>
      <c r="G8" s="39"/>
      <c r="H8" s="39"/>
      <c r="I8" s="39"/>
      <c r="J8" s="39"/>
      <c r="K8" s="39"/>
      <c r="L8" s="40"/>
    </row>
    <row r="9" spans="1:12" ht="35.25" customHeight="1" x14ac:dyDescent="0.25">
      <c r="A9" s="66" t="s">
        <v>33</v>
      </c>
      <c r="B9" s="39" t="s">
        <v>34</v>
      </c>
      <c r="C9" s="39"/>
      <c r="D9" s="39"/>
      <c r="E9" s="39"/>
      <c r="F9" s="39"/>
      <c r="G9" s="39"/>
      <c r="H9" s="39"/>
      <c r="I9" s="39"/>
      <c r="J9" s="39"/>
      <c r="K9" s="39"/>
      <c r="L9" s="40"/>
    </row>
    <row r="10" spans="1:12" ht="48.75" customHeight="1" x14ac:dyDescent="0.25">
      <c r="A10" s="66" t="s">
        <v>35</v>
      </c>
      <c r="B10" s="39" t="s">
        <v>36</v>
      </c>
      <c r="C10" s="39"/>
      <c r="D10" s="39"/>
      <c r="E10" s="39"/>
      <c r="F10" s="39"/>
      <c r="G10" s="39"/>
      <c r="H10" s="39"/>
      <c r="I10" s="39"/>
      <c r="J10" s="39"/>
      <c r="K10" s="39"/>
      <c r="L10" s="40"/>
    </row>
    <row r="11" spans="1:12" ht="27.75" customHeight="1" x14ac:dyDescent="0.25">
      <c r="A11" s="66" t="s">
        <v>37</v>
      </c>
      <c r="B11" s="39" t="s">
        <v>38</v>
      </c>
      <c r="C11" s="39"/>
      <c r="D11" s="39"/>
      <c r="E11" s="39"/>
      <c r="F11" s="39"/>
      <c r="G11" s="39"/>
      <c r="H11" s="39"/>
      <c r="I11" s="39"/>
      <c r="J11" s="39"/>
      <c r="K11" s="39"/>
      <c r="L11" s="40"/>
    </row>
    <row r="12" spans="1:12" ht="39" customHeight="1" thickBot="1" x14ac:dyDescent="0.3">
      <c r="A12" s="66" t="s">
        <v>39</v>
      </c>
      <c r="B12" s="39" t="s">
        <v>40</v>
      </c>
      <c r="C12" s="39"/>
      <c r="D12" s="39"/>
      <c r="E12" s="39"/>
      <c r="F12" s="39"/>
      <c r="G12" s="39"/>
      <c r="H12" s="39"/>
      <c r="I12" s="39"/>
      <c r="J12" s="39"/>
      <c r="K12" s="39"/>
      <c r="L12" s="40"/>
    </row>
    <row r="13" spans="1:12" s="3" customFormat="1" ht="23.25" customHeight="1" x14ac:dyDescent="0.25">
      <c r="A13" s="69" t="s">
        <v>15</v>
      </c>
      <c r="B13" s="70"/>
      <c r="C13" s="70"/>
      <c r="D13" s="70"/>
      <c r="E13" s="70"/>
      <c r="F13" s="70"/>
      <c r="G13" s="70"/>
      <c r="H13" s="70"/>
      <c r="I13" s="70"/>
      <c r="J13" s="70"/>
      <c r="K13" s="70"/>
      <c r="L13" s="71"/>
    </row>
    <row r="14" spans="1:12" ht="175.5" customHeight="1" thickBot="1" x14ac:dyDescent="0.3">
      <c r="A14" s="72" t="s">
        <v>156</v>
      </c>
      <c r="B14" s="73"/>
      <c r="C14" s="73"/>
      <c r="D14" s="73"/>
      <c r="E14" s="73"/>
      <c r="F14" s="73"/>
      <c r="G14" s="73"/>
      <c r="H14" s="73"/>
      <c r="I14" s="73"/>
      <c r="J14" s="73"/>
      <c r="K14" s="73"/>
      <c r="L14" s="74"/>
    </row>
    <row r="15" spans="1:12" s="3" customFormat="1" ht="23.25" customHeight="1" x14ac:dyDescent="0.25">
      <c r="A15" s="75" t="s">
        <v>16</v>
      </c>
      <c r="B15" s="76"/>
      <c r="C15" s="76"/>
      <c r="D15" s="76"/>
      <c r="E15" s="76"/>
      <c r="F15" s="76"/>
      <c r="G15" s="76"/>
      <c r="H15" s="76"/>
      <c r="I15" s="76"/>
      <c r="J15" s="76"/>
      <c r="K15" s="76"/>
      <c r="L15" s="77"/>
    </row>
    <row r="16" spans="1:12" ht="46.5" customHeight="1" x14ac:dyDescent="0.25">
      <c r="A16" s="78" t="s">
        <v>8</v>
      </c>
      <c r="B16" s="41" t="s">
        <v>173</v>
      </c>
      <c r="C16" s="42"/>
      <c r="D16" s="42"/>
      <c r="E16" s="42"/>
      <c r="F16" s="42"/>
      <c r="G16" s="42"/>
      <c r="H16" s="42"/>
      <c r="I16" s="42"/>
      <c r="J16" s="42"/>
      <c r="K16" s="42"/>
      <c r="L16" s="43"/>
    </row>
    <row r="17" spans="1:12" ht="63" customHeight="1" x14ac:dyDescent="0.25">
      <c r="A17" s="79" t="s">
        <v>9</v>
      </c>
      <c r="B17" s="41" t="s">
        <v>172</v>
      </c>
      <c r="C17" s="42"/>
      <c r="D17" s="42"/>
      <c r="E17" s="42"/>
      <c r="F17" s="42"/>
      <c r="G17" s="42"/>
      <c r="H17" s="42"/>
      <c r="I17" s="42"/>
      <c r="J17" s="42"/>
      <c r="K17" s="42"/>
      <c r="L17" s="43"/>
    </row>
    <row r="18" spans="1:12" s="3" customFormat="1" ht="23.25" customHeight="1" x14ac:dyDescent="0.25">
      <c r="A18" s="80" t="s">
        <v>19</v>
      </c>
      <c r="B18" s="80"/>
      <c r="C18" s="80"/>
      <c r="D18" s="80"/>
      <c r="E18" s="80"/>
      <c r="F18" s="80"/>
      <c r="G18" s="81"/>
      <c r="H18" s="82" t="s">
        <v>20</v>
      </c>
      <c r="I18" s="82"/>
      <c r="J18" s="82"/>
      <c r="K18" s="82"/>
      <c r="L18" s="82"/>
    </row>
    <row r="19" spans="1:12" ht="74.25" customHeight="1" x14ac:dyDescent="0.25">
      <c r="A19" s="83" t="s">
        <v>1</v>
      </c>
      <c r="B19" s="83" t="s">
        <v>10</v>
      </c>
      <c r="C19" s="83" t="s">
        <v>2</v>
      </c>
      <c r="D19" s="83" t="s">
        <v>3</v>
      </c>
      <c r="E19" s="83" t="s">
        <v>4</v>
      </c>
      <c r="F19" s="83" t="s">
        <v>18</v>
      </c>
      <c r="G19" s="83" t="s">
        <v>22</v>
      </c>
      <c r="H19" s="4" t="s">
        <v>23</v>
      </c>
      <c r="I19" s="4" t="s">
        <v>21</v>
      </c>
      <c r="J19" s="4" t="s">
        <v>0</v>
      </c>
      <c r="K19" s="4" t="s">
        <v>17</v>
      </c>
      <c r="L19" s="4" t="s">
        <v>7</v>
      </c>
    </row>
    <row r="20" spans="1:12" ht="170.25" customHeight="1" x14ac:dyDescent="0.25">
      <c r="A20" s="14" t="s">
        <v>169</v>
      </c>
      <c r="B20" s="14" t="s">
        <v>174</v>
      </c>
      <c r="C20" s="84">
        <v>44586</v>
      </c>
      <c r="D20" s="84">
        <v>44926</v>
      </c>
      <c r="E20" s="8" t="s">
        <v>149</v>
      </c>
      <c r="F20" s="85">
        <v>0</v>
      </c>
      <c r="G20" s="8" t="s">
        <v>141</v>
      </c>
      <c r="H20" s="86" t="s">
        <v>185</v>
      </c>
      <c r="I20" s="13">
        <v>7.5000000000000011E-2</v>
      </c>
      <c r="J20" s="87">
        <v>44834</v>
      </c>
      <c r="K20" s="85">
        <v>0</v>
      </c>
      <c r="L20" s="86" t="s">
        <v>178</v>
      </c>
    </row>
    <row r="21" spans="1:12" ht="158.25" customHeight="1" x14ac:dyDescent="0.25">
      <c r="A21" s="14" t="s">
        <v>142</v>
      </c>
      <c r="B21" s="14" t="s">
        <v>157</v>
      </c>
      <c r="C21" s="84">
        <v>44586</v>
      </c>
      <c r="D21" s="84">
        <v>44926</v>
      </c>
      <c r="E21" s="8" t="s">
        <v>149</v>
      </c>
      <c r="F21" s="85">
        <v>0</v>
      </c>
      <c r="G21" s="8" t="s">
        <v>141</v>
      </c>
      <c r="H21" s="86" t="s">
        <v>186</v>
      </c>
      <c r="I21" s="13">
        <v>0.09</v>
      </c>
      <c r="J21" s="87">
        <v>44834</v>
      </c>
      <c r="K21" s="85">
        <v>0</v>
      </c>
      <c r="L21" s="86" t="s">
        <v>179</v>
      </c>
    </row>
    <row r="22" spans="1:12" ht="243" customHeight="1" x14ac:dyDescent="0.25">
      <c r="A22" s="14" t="s">
        <v>166</v>
      </c>
      <c r="B22" s="14" t="s">
        <v>162</v>
      </c>
      <c r="C22" s="84">
        <v>44586</v>
      </c>
      <c r="D22" s="84">
        <v>44926</v>
      </c>
      <c r="E22" s="8" t="s">
        <v>149</v>
      </c>
      <c r="F22" s="85">
        <v>0</v>
      </c>
      <c r="G22" s="8" t="s">
        <v>141</v>
      </c>
      <c r="H22" s="86" t="s">
        <v>187</v>
      </c>
      <c r="I22" s="13">
        <v>0.09</v>
      </c>
      <c r="J22" s="87">
        <v>44834</v>
      </c>
      <c r="K22" s="85">
        <v>0</v>
      </c>
      <c r="L22" s="86" t="s">
        <v>180</v>
      </c>
    </row>
    <row r="23" spans="1:12" ht="174.75" customHeight="1" x14ac:dyDescent="0.25">
      <c r="A23" s="88" t="s">
        <v>143</v>
      </c>
      <c r="B23" s="14" t="s">
        <v>163</v>
      </c>
      <c r="C23" s="84">
        <v>44586</v>
      </c>
      <c r="D23" s="84">
        <v>44926</v>
      </c>
      <c r="E23" s="8" t="s">
        <v>149</v>
      </c>
      <c r="F23" s="85">
        <v>0</v>
      </c>
      <c r="G23" s="8" t="s">
        <v>141</v>
      </c>
      <c r="H23" s="86" t="s">
        <v>177</v>
      </c>
      <c r="I23" s="13">
        <v>0.06</v>
      </c>
      <c r="J23" s="87">
        <v>44834</v>
      </c>
      <c r="K23" s="85">
        <v>0</v>
      </c>
      <c r="L23" s="86" t="s">
        <v>181</v>
      </c>
    </row>
    <row r="24" spans="1:12" s="6" customFormat="1" ht="144.94999999999999" customHeight="1" x14ac:dyDescent="0.25">
      <c r="A24" s="14" t="s">
        <v>167</v>
      </c>
      <c r="B24" s="14" t="s">
        <v>144</v>
      </c>
      <c r="C24" s="84">
        <v>44586</v>
      </c>
      <c r="D24" s="84">
        <v>44926</v>
      </c>
      <c r="E24" s="8" t="s">
        <v>149</v>
      </c>
      <c r="F24" s="85">
        <v>0</v>
      </c>
      <c r="G24" s="8" t="s">
        <v>141</v>
      </c>
      <c r="H24" s="86" t="s">
        <v>188</v>
      </c>
      <c r="I24" s="13">
        <v>0.09</v>
      </c>
      <c r="J24" s="87">
        <v>44834</v>
      </c>
      <c r="K24" s="85">
        <v>0</v>
      </c>
      <c r="L24" s="86" t="s">
        <v>175</v>
      </c>
    </row>
    <row r="25" spans="1:12" s="6" customFormat="1" ht="144.94999999999999" customHeight="1" x14ac:dyDescent="0.25">
      <c r="A25" s="14" t="s">
        <v>168</v>
      </c>
      <c r="B25" s="14" t="s">
        <v>152</v>
      </c>
      <c r="C25" s="84">
        <v>44586</v>
      </c>
      <c r="D25" s="84">
        <v>44926</v>
      </c>
      <c r="E25" s="8" t="s">
        <v>149</v>
      </c>
      <c r="F25" s="85">
        <v>0</v>
      </c>
      <c r="G25" s="8" t="s">
        <v>141</v>
      </c>
      <c r="H25" s="86" t="s">
        <v>189</v>
      </c>
      <c r="I25" s="13">
        <v>0.09</v>
      </c>
      <c r="J25" s="87">
        <v>44834</v>
      </c>
      <c r="K25" s="85">
        <v>0</v>
      </c>
      <c r="L25" s="86" t="s">
        <v>182</v>
      </c>
    </row>
    <row r="26" spans="1:12" s="6" customFormat="1" ht="144.94999999999999" customHeight="1" x14ac:dyDescent="0.25">
      <c r="A26" s="14" t="s">
        <v>147</v>
      </c>
      <c r="B26" s="14" t="s">
        <v>153</v>
      </c>
      <c r="C26" s="84">
        <v>44586</v>
      </c>
      <c r="D26" s="84">
        <v>44926</v>
      </c>
      <c r="E26" s="8" t="s">
        <v>149</v>
      </c>
      <c r="F26" s="85">
        <v>0</v>
      </c>
      <c r="G26" s="8" t="s">
        <v>141</v>
      </c>
      <c r="H26" s="86" t="s">
        <v>190</v>
      </c>
      <c r="I26" s="13">
        <v>1.4999999999999999E-2</v>
      </c>
      <c r="J26" s="87">
        <v>44834</v>
      </c>
      <c r="K26" s="85">
        <v>0</v>
      </c>
      <c r="L26" s="86" t="s">
        <v>176</v>
      </c>
    </row>
    <row r="27" spans="1:12" s="6" customFormat="1" ht="198" customHeight="1" x14ac:dyDescent="0.25">
      <c r="A27" s="38" t="s">
        <v>145</v>
      </c>
      <c r="B27" s="38" t="s">
        <v>164</v>
      </c>
      <c r="C27" s="84">
        <v>44586</v>
      </c>
      <c r="D27" s="84">
        <v>44926</v>
      </c>
      <c r="E27" s="8" t="s">
        <v>149</v>
      </c>
      <c r="F27" s="85">
        <v>57000000</v>
      </c>
      <c r="G27" s="8" t="s">
        <v>141</v>
      </c>
      <c r="H27" s="89" t="s">
        <v>191</v>
      </c>
      <c r="I27" s="13">
        <v>7.5000000000000011E-2</v>
      </c>
      <c r="J27" s="87">
        <v>44834</v>
      </c>
      <c r="K27" s="85">
        <v>0</v>
      </c>
      <c r="L27" s="86" t="s">
        <v>183</v>
      </c>
    </row>
    <row r="28" spans="1:12" s="6" customFormat="1" ht="144.94999999999999" customHeight="1" x14ac:dyDescent="0.25">
      <c r="A28" s="38" t="s">
        <v>158</v>
      </c>
      <c r="B28" s="38" t="s">
        <v>165</v>
      </c>
      <c r="C28" s="84">
        <v>44586</v>
      </c>
      <c r="D28" s="84">
        <v>44926</v>
      </c>
      <c r="E28" s="8" t="s">
        <v>149</v>
      </c>
      <c r="F28" s="85">
        <v>0</v>
      </c>
      <c r="G28" s="8" t="s">
        <v>141</v>
      </c>
      <c r="H28" s="86" t="s">
        <v>192</v>
      </c>
      <c r="I28" s="13">
        <v>7.5000000000000011E-2</v>
      </c>
      <c r="J28" s="87">
        <v>44834</v>
      </c>
      <c r="K28" s="85">
        <v>0</v>
      </c>
      <c r="L28" s="89" t="s">
        <v>184</v>
      </c>
    </row>
    <row r="29" spans="1:12" s="6" customFormat="1" ht="144.94999999999999" customHeight="1" x14ac:dyDescent="0.25">
      <c r="A29" s="90" t="s">
        <v>159</v>
      </c>
      <c r="B29" s="38" t="s">
        <v>160</v>
      </c>
      <c r="C29" s="84">
        <v>44586</v>
      </c>
      <c r="D29" s="84">
        <v>44926</v>
      </c>
      <c r="E29" s="8" t="s">
        <v>149</v>
      </c>
      <c r="F29" s="85">
        <v>0</v>
      </c>
      <c r="G29" s="8" t="s">
        <v>141</v>
      </c>
      <c r="H29" s="86" t="s">
        <v>193</v>
      </c>
      <c r="I29" s="13">
        <v>2.5000000000000001E-2</v>
      </c>
      <c r="J29" s="87">
        <v>44834</v>
      </c>
      <c r="K29" s="85">
        <v>0</v>
      </c>
      <c r="L29" s="86" t="s">
        <v>194</v>
      </c>
    </row>
    <row r="30" spans="1:12" s="6" customFormat="1" ht="144.94999999999999" customHeight="1" x14ac:dyDescent="0.25">
      <c r="A30" s="91" t="s">
        <v>161</v>
      </c>
      <c r="B30" s="14" t="s">
        <v>154</v>
      </c>
      <c r="C30" s="84">
        <v>44586</v>
      </c>
      <c r="D30" s="84">
        <v>44926</v>
      </c>
      <c r="E30" s="8" t="s">
        <v>149</v>
      </c>
      <c r="F30" s="85">
        <v>0</v>
      </c>
      <c r="G30" s="8" t="s">
        <v>141</v>
      </c>
      <c r="H30" s="86" t="s">
        <v>195</v>
      </c>
      <c r="I30" s="13">
        <v>3.7500000000000006E-2</v>
      </c>
      <c r="J30" s="87">
        <v>44834</v>
      </c>
      <c r="K30" s="85">
        <v>0</v>
      </c>
      <c r="L30" s="86" t="s">
        <v>196</v>
      </c>
    </row>
    <row r="31" spans="1:12" s="6" customFormat="1" ht="144.94999999999999" customHeight="1" x14ac:dyDescent="0.25">
      <c r="A31" s="92"/>
      <c r="B31" s="38" t="s">
        <v>150</v>
      </c>
      <c r="C31" s="84">
        <v>44586</v>
      </c>
      <c r="D31" s="84">
        <v>44926</v>
      </c>
      <c r="E31" s="8" t="s">
        <v>149</v>
      </c>
      <c r="F31" s="93">
        <v>0</v>
      </c>
      <c r="G31" s="8" t="s">
        <v>141</v>
      </c>
      <c r="H31" s="86" t="s">
        <v>170</v>
      </c>
      <c r="I31" s="13">
        <v>0</v>
      </c>
      <c r="J31" s="87">
        <v>44834</v>
      </c>
      <c r="K31" s="93">
        <v>0</v>
      </c>
      <c r="L31" s="86" t="s">
        <v>171</v>
      </c>
    </row>
    <row r="32" spans="1:12" ht="40.5" customHeight="1" x14ac:dyDescent="0.25">
      <c r="A32" s="94" t="s">
        <v>24</v>
      </c>
      <c r="B32" s="95"/>
      <c r="C32" s="95"/>
      <c r="D32" s="95"/>
      <c r="E32" s="95"/>
      <c r="F32" s="95"/>
      <c r="G32" s="95"/>
      <c r="H32" s="96"/>
      <c r="I32" s="97">
        <f>SUM(I20:I31)</f>
        <v>0.72249999999999992</v>
      </c>
      <c r="J32" s="98"/>
      <c r="K32" s="99"/>
      <c r="L32" s="100"/>
    </row>
    <row r="33" spans="1:12" ht="100.5" customHeight="1" x14ac:dyDescent="0.25">
      <c r="A33" s="101" t="s">
        <v>197</v>
      </c>
      <c r="B33" s="102"/>
      <c r="C33" s="102"/>
      <c r="D33" s="102"/>
      <c r="E33" s="102"/>
      <c r="F33" s="102"/>
      <c r="G33" s="102"/>
      <c r="H33" s="102"/>
      <c r="I33" s="102"/>
      <c r="J33" s="102"/>
      <c r="K33" s="102"/>
      <c r="L33" s="103"/>
    </row>
  </sheetData>
  <mergeCells count="25">
    <mergeCell ref="A32:H32"/>
    <mergeCell ref="J32:L32"/>
    <mergeCell ref="A33:L33"/>
    <mergeCell ref="B17:L17"/>
    <mergeCell ref="A18:F18"/>
    <mergeCell ref="H18:L18"/>
    <mergeCell ref="A30:A31"/>
    <mergeCell ref="A15:L15"/>
    <mergeCell ref="B16:L16"/>
    <mergeCell ref="B12:L12"/>
    <mergeCell ref="B11:L11"/>
    <mergeCell ref="A13:L13"/>
    <mergeCell ref="A14:L14"/>
    <mergeCell ref="B7:L7"/>
    <mergeCell ref="B8:L8"/>
    <mergeCell ref="B9:L9"/>
    <mergeCell ref="B10:L10"/>
    <mergeCell ref="B1:K1"/>
    <mergeCell ref="A5:L5"/>
    <mergeCell ref="B6:L6"/>
    <mergeCell ref="B2:L2"/>
    <mergeCell ref="B3:F3"/>
    <mergeCell ref="B4:F4"/>
    <mergeCell ref="H3:L3"/>
    <mergeCell ref="H4:L4"/>
  </mergeCells>
  <hyperlinks>
    <hyperlink ref="L21" r:id="rId1" display="* Matriz de inventarios de activos de tecnologías de información_x000a_*Seguimiento matriz plan de trabajo tareas Seguridad de la Información - Infra, SI_x000a_*Lista de asistencia Revisión temas de Seguridad de la Información Q952 - SI_x000a_* Lista de asistencia Revisión" xr:uid="{00000000-0004-0000-0000-000000000000}"/>
  </hyperlinks>
  <printOptions horizontalCentered="1"/>
  <pageMargins left="0.19685039370078741" right="0.19685039370078741" top="0.35433070866141736" bottom="0.55118110236220474" header="0.31496062992125984" footer="0.31496062992125984"/>
  <pageSetup scale="38" orientation="landscape" r:id="rId2"/>
  <headerFooter>
    <oddFooter>&amp;CPág. &amp;P de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321F-D414-4E23-ADEF-C8AB6191356F}">
  <dimension ref="A1:K29"/>
  <sheetViews>
    <sheetView showGridLines="0" topLeftCell="A7" zoomScale="70" zoomScaleNormal="70" workbookViewId="0">
      <selection activeCell="F5" sqref="F5"/>
    </sheetView>
  </sheetViews>
  <sheetFormatPr baseColWidth="10" defaultRowHeight="18.75" x14ac:dyDescent="0.3"/>
  <cols>
    <col min="1" max="1" width="23.85546875" style="16" customWidth="1"/>
    <col min="2" max="2" width="29" style="16" customWidth="1"/>
    <col min="3" max="3" width="19" style="16" customWidth="1"/>
    <col min="4" max="4" width="22.42578125" style="16" customWidth="1"/>
    <col min="5" max="5" width="21.7109375" style="6" customWidth="1"/>
    <col min="6" max="7" width="39" style="17" customWidth="1"/>
    <col min="8" max="8" width="17.42578125" style="6" customWidth="1"/>
    <col min="9" max="9" width="21.140625" style="6" customWidth="1"/>
    <col min="10" max="10" width="114.85546875" style="16" customWidth="1"/>
    <col min="11" max="11" width="25.140625" style="16" customWidth="1"/>
    <col min="12" max="16384" width="11.42578125" style="16"/>
  </cols>
  <sheetData>
    <row r="1" spans="1:11" ht="32.25" customHeight="1" x14ac:dyDescent="0.3">
      <c r="A1" s="45"/>
      <c r="B1" s="46"/>
      <c r="C1" s="51" t="s">
        <v>138</v>
      </c>
      <c r="D1" s="51"/>
      <c r="E1" s="51"/>
      <c r="F1" s="51"/>
      <c r="G1" s="51"/>
      <c r="H1" s="51"/>
      <c r="I1" s="51"/>
      <c r="J1" s="51"/>
      <c r="K1" s="35" t="s">
        <v>137</v>
      </c>
    </row>
    <row r="2" spans="1:11" ht="30" customHeight="1" x14ac:dyDescent="0.3">
      <c r="A2" s="47"/>
      <c r="B2" s="48"/>
      <c r="C2" s="51"/>
      <c r="D2" s="51"/>
      <c r="E2" s="51"/>
      <c r="F2" s="51"/>
      <c r="G2" s="51"/>
      <c r="H2" s="51"/>
      <c r="I2" s="51"/>
      <c r="J2" s="51"/>
      <c r="K2" s="36" t="s">
        <v>136</v>
      </c>
    </row>
    <row r="3" spans="1:11" ht="36" customHeight="1" x14ac:dyDescent="0.3">
      <c r="A3" s="47"/>
      <c r="B3" s="48"/>
      <c r="C3" s="51"/>
      <c r="D3" s="51"/>
      <c r="E3" s="51"/>
      <c r="F3" s="51"/>
      <c r="G3" s="51"/>
      <c r="H3" s="51"/>
      <c r="I3" s="51"/>
      <c r="J3" s="51"/>
      <c r="K3" s="35" t="s">
        <v>135</v>
      </c>
    </row>
    <row r="4" spans="1:11" ht="36" customHeight="1" x14ac:dyDescent="0.3">
      <c r="A4" s="49"/>
      <c r="B4" s="50"/>
      <c r="C4" s="51"/>
      <c r="D4" s="51"/>
      <c r="E4" s="51"/>
      <c r="F4" s="51"/>
      <c r="G4" s="51"/>
      <c r="H4" s="51"/>
      <c r="I4" s="51"/>
      <c r="J4" s="51"/>
      <c r="K4" s="35" t="s">
        <v>134</v>
      </c>
    </row>
    <row r="5" spans="1:11" ht="36" customHeight="1" x14ac:dyDescent="0.3">
      <c r="A5" s="34"/>
      <c r="B5" s="34"/>
      <c r="C5" s="34"/>
      <c r="D5" s="34"/>
      <c r="E5" s="34"/>
      <c r="F5" s="34"/>
      <c r="G5" s="32"/>
      <c r="H5" s="32"/>
      <c r="I5" s="26"/>
      <c r="J5" s="26"/>
      <c r="K5" s="26"/>
    </row>
    <row r="6" spans="1:11" ht="36" customHeight="1" x14ac:dyDescent="0.3">
      <c r="A6" s="33" t="s">
        <v>133</v>
      </c>
      <c r="B6" s="28"/>
      <c r="C6" s="30" t="s">
        <v>132</v>
      </c>
      <c r="D6" s="29"/>
      <c r="E6" s="28"/>
      <c r="F6" s="28"/>
      <c r="G6" s="16"/>
      <c r="H6" s="32"/>
      <c r="I6" s="26"/>
      <c r="J6" s="26"/>
      <c r="K6" s="26"/>
    </row>
    <row r="7" spans="1:11" ht="36" customHeight="1" x14ac:dyDescent="0.3">
      <c r="A7" s="31" t="s">
        <v>131</v>
      </c>
      <c r="B7" s="28"/>
      <c r="C7" s="30" t="s">
        <v>130</v>
      </c>
      <c r="D7" s="29"/>
      <c r="E7" s="28"/>
      <c r="F7" s="28"/>
      <c r="G7" s="16"/>
      <c r="H7" s="32"/>
      <c r="I7" s="26"/>
      <c r="J7" s="26"/>
      <c r="K7" s="26" t="s">
        <v>129</v>
      </c>
    </row>
    <row r="8" spans="1:11" ht="36" customHeight="1" x14ac:dyDescent="0.3">
      <c r="A8" s="31" t="s">
        <v>128</v>
      </c>
      <c r="B8" s="28"/>
      <c r="C8" s="30" t="s">
        <v>127</v>
      </c>
      <c r="D8" s="29"/>
      <c r="E8" s="28"/>
      <c r="F8" s="28"/>
      <c r="G8" s="16"/>
      <c r="H8" s="27"/>
      <c r="I8" s="26"/>
      <c r="J8" s="26"/>
      <c r="K8" s="26"/>
    </row>
    <row r="9" spans="1:11" ht="36" customHeight="1" x14ac:dyDescent="0.3">
      <c r="A9" s="31" t="s">
        <v>126</v>
      </c>
      <c r="B9" s="28"/>
      <c r="C9" s="30" t="s">
        <v>125</v>
      </c>
      <c r="D9" s="29"/>
      <c r="E9" s="28"/>
      <c r="F9" s="28"/>
      <c r="G9" s="16"/>
      <c r="H9" s="27"/>
      <c r="I9" s="26"/>
      <c r="J9" s="26"/>
      <c r="K9" s="26"/>
    </row>
    <row r="10" spans="1:11" ht="36" customHeight="1" x14ac:dyDescent="0.3"/>
    <row r="11" spans="1:11" ht="32.25" customHeight="1" x14ac:dyDescent="0.4">
      <c r="A11" s="25" t="s">
        <v>124</v>
      </c>
      <c r="B11" s="24" t="s">
        <v>123</v>
      </c>
      <c r="D11" s="52" t="s">
        <v>122</v>
      </c>
      <c r="E11" s="53"/>
      <c r="F11" s="23">
        <v>0.11</v>
      </c>
      <c r="G11" s="52" t="s">
        <v>121</v>
      </c>
      <c r="H11" s="54"/>
      <c r="I11" s="54"/>
      <c r="J11" s="53"/>
    </row>
    <row r="12" spans="1:11" ht="31.5" customHeight="1" x14ac:dyDescent="0.4">
      <c r="A12" s="25" t="s">
        <v>120</v>
      </c>
      <c r="B12" s="24" t="s">
        <v>119</v>
      </c>
      <c r="D12" s="52" t="s">
        <v>118</v>
      </c>
      <c r="E12" s="53"/>
      <c r="F12" s="23">
        <f>47%-F11</f>
        <v>0.36</v>
      </c>
      <c r="G12" s="55">
        <f>SUM(I16:I28)</f>
        <v>0.65100000000000013</v>
      </c>
      <c r="H12" s="55"/>
      <c r="I12" s="55"/>
      <c r="J12" s="55"/>
    </row>
    <row r="13" spans="1:11" ht="30.75" customHeight="1" x14ac:dyDescent="0.4">
      <c r="D13" s="52" t="s">
        <v>117</v>
      </c>
      <c r="E13" s="53"/>
      <c r="F13" s="23">
        <v>0.18</v>
      </c>
      <c r="G13" s="55"/>
      <c r="H13" s="55"/>
      <c r="I13" s="55"/>
      <c r="J13" s="55"/>
    </row>
    <row r="14" spans="1:11" x14ac:dyDescent="0.3">
      <c r="G14" s="37">
        <v>0.65</v>
      </c>
    </row>
    <row r="16" spans="1:11" ht="36" x14ac:dyDescent="0.3">
      <c r="A16" s="21" t="s">
        <v>1</v>
      </c>
      <c r="B16" s="21" t="s">
        <v>10</v>
      </c>
      <c r="C16" s="21" t="s">
        <v>2</v>
      </c>
      <c r="D16" s="21" t="s">
        <v>3</v>
      </c>
      <c r="E16" s="22" t="s">
        <v>116</v>
      </c>
      <c r="F16" s="21" t="s">
        <v>115</v>
      </c>
      <c r="G16" s="21" t="s">
        <v>114</v>
      </c>
      <c r="H16" s="22" t="s">
        <v>113</v>
      </c>
      <c r="I16" s="22" t="s">
        <v>112</v>
      </c>
      <c r="J16" s="21" t="s">
        <v>111</v>
      </c>
      <c r="K16" s="21" t="s">
        <v>7</v>
      </c>
    </row>
    <row r="17" spans="1:11" ht="252" x14ac:dyDescent="0.3">
      <c r="A17" s="7" t="s">
        <v>41</v>
      </c>
      <c r="B17" s="7" t="s">
        <v>42</v>
      </c>
      <c r="C17" s="5">
        <v>43850</v>
      </c>
      <c r="D17" s="5">
        <v>44012</v>
      </c>
      <c r="E17" s="13">
        <v>0.12</v>
      </c>
      <c r="F17" s="20" t="s">
        <v>110</v>
      </c>
      <c r="G17" s="7" t="s">
        <v>109</v>
      </c>
      <c r="H17" s="13">
        <v>0.8</v>
      </c>
      <c r="I17" s="19">
        <f>H17*E17</f>
        <v>9.6000000000000002E-2</v>
      </c>
      <c r="J17" s="9" t="s">
        <v>62</v>
      </c>
      <c r="K17" s="9" t="s">
        <v>69</v>
      </c>
    </row>
    <row r="18" spans="1:11" ht="180" x14ac:dyDescent="0.3">
      <c r="A18" s="7" t="s">
        <v>49</v>
      </c>
      <c r="B18" s="9" t="s">
        <v>50</v>
      </c>
      <c r="C18" s="5">
        <v>43850</v>
      </c>
      <c r="D18" s="5">
        <v>44195</v>
      </c>
      <c r="E18" s="13">
        <v>0.1</v>
      </c>
      <c r="F18" s="20" t="s">
        <v>108</v>
      </c>
      <c r="G18" s="7" t="s">
        <v>107</v>
      </c>
      <c r="H18" s="13">
        <v>1</v>
      </c>
      <c r="I18" s="19">
        <f>H18*E18</f>
        <v>0.1</v>
      </c>
      <c r="J18" s="9" t="s">
        <v>80</v>
      </c>
      <c r="K18" s="14" t="s">
        <v>70</v>
      </c>
    </row>
    <row r="19" spans="1:11" ht="270" x14ac:dyDescent="0.3">
      <c r="A19" s="7" t="s">
        <v>59</v>
      </c>
      <c r="B19" s="7" t="s">
        <v>51</v>
      </c>
      <c r="C19" s="5">
        <v>43850</v>
      </c>
      <c r="D19" s="5">
        <v>44073</v>
      </c>
      <c r="E19" s="13">
        <v>0.1</v>
      </c>
      <c r="F19" s="20" t="s">
        <v>106</v>
      </c>
      <c r="G19" s="7" t="s">
        <v>105</v>
      </c>
      <c r="H19" s="13">
        <v>0.5</v>
      </c>
      <c r="I19" s="19">
        <f t="shared" ref="I19:I28" si="0">+E19*H19</f>
        <v>0.05</v>
      </c>
      <c r="J19" s="9" t="s">
        <v>140</v>
      </c>
      <c r="K19" s="9" t="s">
        <v>71</v>
      </c>
    </row>
    <row r="20" spans="1:11" ht="216" x14ac:dyDescent="0.3">
      <c r="A20" s="7" t="s">
        <v>45</v>
      </c>
      <c r="B20" s="7" t="s">
        <v>46</v>
      </c>
      <c r="C20" s="5">
        <v>41294</v>
      </c>
      <c r="D20" s="5">
        <v>44196</v>
      </c>
      <c r="E20" s="13">
        <v>0.1</v>
      </c>
      <c r="F20" s="20" t="s">
        <v>104</v>
      </c>
      <c r="G20" s="7" t="s">
        <v>103</v>
      </c>
      <c r="H20" s="13">
        <v>0.8</v>
      </c>
      <c r="I20" s="19">
        <f t="shared" si="0"/>
        <v>8.0000000000000016E-2</v>
      </c>
      <c r="J20" s="9" t="s">
        <v>81</v>
      </c>
      <c r="K20" s="14" t="s">
        <v>72</v>
      </c>
    </row>
    <row r="21" spans="1:11" ht="216" x14ac:dyDescent="0.3">
      <c r="A21" s="7" t="s">
        <v>52</v>
      </c>
      <c r="B21" s="7" t="s">
        <v>102</v>
      </c>
      <c r="C21" s="5">
        <v>43850</v>
      </c>
      <c r="D21" s="5">
        <v>44196</v>
      </c>
      <c r="E21" s="13">
        <v>0.05</v>
      </c>
      <c r="F21" s="20" t="s">
        <v>101</v>
      </c>
      <c r="G21" s="7" t="s">
        <v>100</v>
      </c>
      <c r="H21" s="13">
        <v>0.1</v>
      </c>
      <c r="I21" s="19">
        <f t="shared" si="0"/>
        <v>5.000000000000001E-3</v>
      </c>
      <c r="J21" s="9" t="s">
        <v>63</v>
      </c>
      <c r="K21" s="15" t="s">
        <v>73</v>
      </c>
    </row>
    <row r="22" spans="1:11" ht="324" x14ac:dyDescent="0.3">
      <c r="A22" s="11" t="s">
        <v>99</v>
      </c>
      <c r="B22" s="12" t="s">
        <v>60</v>
      </c>
      <c r="C22" s="10">
        <v>43850</v>
      </c>
      <c r="D22" s="10">
        <v>44073</v>
      </c>
      <c r="E22" s="13">
        <v>0.1</v>
      </c>
      <c r="F22" s="20" t="s">
        <v>98</v>
      </c>
      <c r="G22" s="1" t="s">
        <v>97</v>
      </c>
      <c r="H22" s="13">
        <v>0.9</v>
      </c>
      <c r="I22" s="19">
        <f t="shared" si="0"/>
        <v>9.0000000000000011E-2</v>
      </c>
      <c r="J22" s="9" t="s">
        <v>64</v>
      </c>
      <c r="K22" s="9" t="s">
        <v>74</v>
      </c>
    </row>
    <row r="23" spans="1:11" ht="234" x14ac:dyDescent="0.3">
      <c r="A23" s="11" t="s">
        <v>43</v>
      </c>
      <c r="B23" s="12" t="s">
        <v>44</v>
      </c>
      <c r="C23" s="10">
        <v>43850</v>
      </c>
      <c r="D23" s="10">
        <v>44073</v>
      </c>
      <c r="E23" s="13">
        <v>0.05</v>
      </c>
      <c r="F23" s="20" t="s">
        <v>96</v>
      </c>
      <c r="G23" s="1" t="s">
        <v>95</v>
      </c>
      <c r="H23" s="13">
        <v>0.1</v>
      </c>
      <c r="I23" s="19">
        <f t="shared" si="0"/>
        <v>5.000000000000001E-3</v>
      </c>
      <c r="J23" s="9" t="s">
        <v>65</v>
      </c>
      <c r="K23" s="9" t="s">
        <v>75</v>
      </c>
    </row>
    <row r="24" spans="1:11" ht="366.75" customHeight="1" x14ac:dyDescent="0.3">
      <c r="A24" s="11" t="s">
        <v>47</v>
      </c>
      <c r="B24" s="11" t="s">
        <v>47</v>
      </c>
      <c r="C24" s="10">
        <v>43850</v>
      </c>
      <c r="D24" s="10">
        <v>44196</v>
      </c>
      <c r="E24" s="13">
        <v>0.05</v>
      </c>
      <c r="F24" s="20" t="s">
        <v>94</v>
      </c>
      <c r="G24" s="1" t="s">
        <v>93</v>
      </c>
      <c r="H24" s="13">
        <v>0.6</v>
      </c>
      <c r="I24" s="19">
        <f t="shared" si="0"/>
        <v>0.03</v>
      </c>
      <c r="J24" s="9" t="s">
        <v>82</v>
      </c>
      <c r="K24" s="9" t="s">
        <v>76</v>
      </c>
    </row>
    <row r="25" spans="1:11" ht="360" x14ac:dyDescent="0.3">
      <c r="A25" s="11" t="s">
        <v>53</v>
      </c>
      <c r="B25" s="9" t="s">
        <v>92</v>
      </c>
      <c r="C25" s="5">
        <v>43850</v>
      </c>
      <c r="D25" s="5">
        <v>44196</v>
      </c>
      <c r="E25" s="13">
        <v>0.1</v>
      </c>
      <c r="F25" s="20" t="s">
        <v>91</v>
      </c>
      <c r="G25" s="1" t="s">
        <v>90</v>
      </c>
      <c r="H25" s="13">
        <v>0.75</v>
      </c>
      <c r="I25" s="19">
        <f t="shared" si="0"/>
        <v>7.5000000000000011E-2</v>
      </c>
      <c r="J25" s="9" t="s">
        <v>66</v>
      </c>
      <c r="K25" s="9" t="s">
        <v>61</v>
      </c>
    </row>
    <row r="26" spans="1:11" ht="306" x14ac:dyDescent="0.3">
      <c r="A26" s="11" t="s">
        <v>54</v>
      </c>
      <c r="B26" s="11" t="s">
        <v>55</v>
      </c>
      <c r="C26" s="10">
        <v>43850</v>
      </c>
      <c r="D26" s="10">
        <v>44196</v>
      </c>
      <c r="E26" s="13">
        <v>0.1</v>
      </c>
      <c r="F26" s="20" t="s">
        <v>89</v>
      </c>
      <c r="G26" s="1" t="s">
        <v>88</v>
      </c>
      <c r="H26" s="13">
        <v>0.3</v>
      </c>
      <c r="I26" s="19">
        <f t="shared" si="0"/>
        <v>0.03</v>
      </c>
      <c r="J26" s="9" t="s">
        <v>67</v>
      </c>
      <c r="K26" s="9" t="s">
        <v>77</v>
      </c>
    </row>
    <row r="27" spans="1:11" ht="90" x14ac:dyDescent="0.3">
      <c r="A27" s="7" t="s">
        <v>48</v>
      </c>
      <c r="B27" s="7" t="s">
        <v>48</v>
      </c>
      <c r="C27" s="5">
        <v>43850</v>
      </c>
      <c r="D27" s="5">
        <v>44104</v>
      </c>
      <c r="E27" s="13">
        <v>0.1</v>
      </c>
      <c r="F27" s="20" t="s">
        <v>87</v>
      </c>
      <c r="G27" s="1" t="s">
        <v>86</v>
      </c>
      <c r="H27" s="13">
        <v>0.87</v>
      </c>
      <c r="I27" s="19">
        <f t="shared" si="0"/>
        <v>8.7000000000000008E-2</v>
      </c>
      <c r="J27" s="9" t="s">
        <v>68</v>
      </c>
      <c r="K27" s="9" t="s">
        <v>78</v>
      </c>
    </row>
    <row r="28" spans="1:11" ht="126" x14ac:dyDescent="0.3">
      <c r="A28" s="11" t="s">
        <v>56</v>
      </c>
      <c r="B28" s="11" t="s">
        <v>57</v>
      </c>
      <c r="C28" s="10">
        <v>44105</v>
      </c>
      <c r="D28" s="10">
        <v>44196</v>
      </c>
      <c r="E28" s="13">
        <v>0.03</v>
      </c>
      <c r="F28" s="20" t="s">
        <v>85</v>
      </c>
      <c r="G28" s="1" t="s">
        <v>84</v>
      </c>
      <c r="H28" s="13">
        <v>0.1</v>
      </c>
      <c r="I28" s="19">
        <f t="shared" si="0"/>
        <v>3.0000000000000001E-3</v>
      </c>
      <c r="J28" s="9" t="s">
        <v>139</v>
      </c>
      <c r="K28" s="9" t="s">
        <v>79</v>
      </c>
    </row>
    <row r="29" spans="1:11" x14ac:dyDescent="0.3">
      <c r="A29" s="44" t="s">
        <v>83</v>
      </c>
      <c r="B29" s="44"/>
      <c r="C29" s="44"/>
      <c r="D29" s="44"/>
      <c r="E29" s="18">
        <f>SUM(E17:E28)</f>
        <v>1</v>
      </c>
    </row>
  </sheetData>
  <mergeCells count="8">
    <mergeCell ref="A29:D29"/>
    <mergeCell ref="A1:B4"/>
    <mergeCell ref="C1:J4"/>
    <mergeCell ref="D11:E11"/>
    <mergeCell ref="G11:J11"/>
    <mergeCell ref="D12:E12"/>
    <mergeCell ref="G12:J13"/>
    <mergeCell ref="D13:E13"/>
  </mergeCells>
  <hyperlinks>
    <hyperlink ref="K21" r:id="rId1" xr:uid="{B00D3B73-F4C9-401D-8391-3A1181AA89C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LENOVO</cp:lastModifiedBy>
  <cp:lastPrinted>2020-01-31T21:29:53Z</cp:lastPrinted>
  <dcterms:created xsi:type="dcterms:W3CDTF">2016-06-27T17:23:36Z</dcterms:created>
  <dcterms:modified xsi:type="dcterms:W3CDTF">2022-10-13T20:28:58Z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2022-10-12T23:24:45Z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3968a454-99be-407e-a96e-3e7c2e15768c</vt:lpwstr>
  </property>
  <property fmtid="{D5CDD505-2E9C-101B-9397-08002B2CF9AE}" pid="8" name="MSIP_Label_1299739c-ad3d-4908-806e-4d91151a6e13_ContentBits">
    <vt:lpwstr>0</vt:lpwstr>
  </property>
</Properties>
</file>