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0"/>
  <workbookPr/>
  <mc:AlternateContent xmlns:mc="http://schemas.openxmlformats.org/markup-compatibility/2006">
    <mc:Choice Requires="x15">
      <x15ac:absPath xmlns:x15ac="http://schemas.microsoft.com/office/spreadsheetml/2010/11/ac" url="C:\Users\Torre\Documents\Ministerio\2022\Planes\2. Trimestre\"/>
    </mc:Choice>
  </mc:AlternateContent>
  <xr:revisionPtr revIDLastSave="0" documentId="13_ncr:1_{A3CEA55E-A9B8-4818-8C46-11CAE5979C31}" xr6:coauthVersionLast="36" xr6:coauthVersionMax="47" xr10:uidLastSave="{00000000-0000-0000-0000-000000000000}"/>
  <bookViews>
    <workbookView xWindow="0" yWindow="0" windowWidth="24000" windowHeight="8925" xr2:uid="{00000000-000D-0000-FFFF-FFFF00000000}"/>
  </bookViews>
  <sheets>
    <sheet name="Modelo 3" sheetId="19" r:id="rId1"/>
    <sheet name="Hoja1" sheetId="22" r:id="rId2"/>
  </sheets>
  <externalReferences>
    <externalReference r:id="rId3"/>
  </externalReferences>
  <definedNames>
    <definedName name="_xlnm.Print_Area" localSheetId="0">'Modelo 3'!$A$1:$L$34</definedName>
    <definedName name="Control_Existente">[1]Hoja4!$H$3:$H$4</definedName>
    <definedName name="Impacto">[1]Hoja4!$F$3:$F$7</definedName>
    <definedName name="Probabilidad">[1]Hoja4!$E$3:$E$7</definedName>
    <definedName name="Tipo_de_Riesgo">[1]Hoja4!$D$3:$D$9</definedName>
    <definedName name="_xlnm.Print_Titles" localSheetId="0">'Modelo 3'!$1:$4</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2" i="19" l="1"/>
  <c r="E29" i="22" l="1"/>
  <c r="I28" i="22"/>
  <c r="I27" i="22"/>
  <c r="I26" i="22"/>
  <c r="I25" i="22"/>
  <c r="I24" i="22"/>
  <c r="I23" i="22"/>
  <c r="I22" i="22"/>
  <c r="I21" i="22"/>
  <c r="I20" i="22"/>
  <c r="I19" i="22"/>
  <c r="I18" i="22"/>
  <c r="I17" i="22"/>
  <c r="F12" i="22"/>
  <c r="G12" i="2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LILIANA BEATRIZ BUITRAGO BARRETO</author>
  </authors>
  <commentList>
    <comment ref="B16" authorId="0" shapeId="0" xr:uid="{00000000-0006-0000-0000-000001000000}">
      <text>
        <r>
          <rPr>
            <b/>
            <sz val="9"/>
            <color indexed="81"/>
            <rFont val="Tahoma"/>
            <family val="2"/>
          </rPr>
          <t>LILIANA BEATRIZ BUITRAGO BARRETO:</t>
        </r>
        <r>
          <rPr>
            <sz val="9"/>
            <color indexed="81"/>
            <rFont val="Tahoma"/>
            <family val="2"/>
          </rPr>
          <t xml:space="preserve">
Esta meta debe ser la del indicador del MSPI que para 2018 está definida en 100%
</t>
        </r>
      </text>
    </comment>
  </commentList>
</comments>
</file>

<file path=xl/sharedStrings.xml><?xml version="1.0" encoding="utf-8"?>
<sst xmlns="http://schemas.openxmlformats.org/spreadsheetml/2006/main" count="227" uniqueCount="197">
  <si>
    <t>FECHA DE EJECUCIÓN</t>
  </si>
  <si>
    <t>ACTIVIDAD</t>
  </si>
  <si>
    <t>FECHA INICIO</t>
  </si>
  <si>
    <t>FECHA FINALIZACIÓN</t>
  </si>
  <si>
    <t xml:space="preserve">RESPONSABLE DEL CUMPLIMIENTO Y SEGUIMIENTO </t>
  </si>
  <si>
    <t>1. OBJETIVO ESTRATÉGICO</t>
  </si>
  <si>
    <t xml:space="preserve">2. PROGRAMA  ESTRATÉGICO </t>
  </si>
  <si>
    <t>EVIDENCIA DEL CUMPLIMIENTO</t>
  </si>
  <si>
    <t>Meta</t>
  </si>
  <si>
    <t>Indicador</t>
  </si>
  <si>
    <t>TAREA A DESARROLLAR PARA EL PLAN</t>
  </si>
  <si>
    <t xml:space="preserve">3. INICIATIVA ESTRATÉGICA </t>
  </si>
  <si>
    <t>4. OBJETIVO DEL PLAN</t>
  </si>
  <si>
    <t>5. ALCANCE DEL PLAN</t>
  </si>
  <si>
    <t>6. DEFINICIONES</t>
  </si>
  <si>
    <t xml:space="preserve">7. DOCUMENTOS DE REFERENCIA </t>
  </si>
  <si>
    <t>8. METAS</t>
  </si>
  <si>
    <t>PRESUPUESTO EJECUTADO</t>
  </si>
  <si>
    <t>PRESUPUESTO PLANIFICADO</t>
  </si>
  <si>
    <t>9. DESCRIPCIÓN  DEL PLAN</t>
  </si>
  <si>
    <t>10. SEGUIMIENTO AL PLAN DE ACCIÓN</t>
  </si>
  <si>
    <t>% DE CUMPLIMIENTO</t>
  </si>
  <si>
    <t>SEGUIMIENTO</t>
  </si>
  <si>
    <t>REPORTE DE AVANCE 
ACTIVIDAD EJECUTADA</t>
  </si>
  <si>
    <t>PORCENTAJE DE AVANCE TOTAL DEL PLAN</t>
  </si>
  <si>
    <t>Gobierno y Gestión de TIC para la CTeI</t>
  </si>
  <si>
    <t>El alcance del presente plan comprende la ejecución de acciones para el mantenimiento de los requisitos y componentes definidos en el Modelo de Seguridad y Privacidad de la Información y la Norma ISO/IEC 27001:2013.</t>
  </si>
  <si>
    <t>MSPI</t>
  </si>
  <si>
    <t xml:space="preserve">Modelo de Seguridad y Privacidad de la Información </t>
  </si>
  <si>
    <t>SGSI</t>
  </si>
  <si>
    <t xml:space="preserve">Sistema de Gestión de Seguridad de la Información </t>
  </si>
  <si>
    <t>DRP</t>
  </si>
  <si>
    <t>Plan de Recuperación de Desastres</t>
  </si>
  <si>
    <t>BCP</t>
  </si>
  <si>
    <t>Plan de Continuidad del Negocio</t>
  </si>
  <si>
    <t>ColCERT</t>
  </si>
  <si>
    <t>Grupo de respuesta a emergencias cibernéticas de Colombia</t>
  </si>
  <si>
    <t>CONPES</t>
  </si>
  <si>
    <t>Consejo Nacional de Política Económica y Social</t>
  </si>
  <si>
    <t>CSIRT</t>
  </si>
  <si>
    <t xml:space="preserve">Equipo de Respuesta ante Incidentes de Seguridad </t>
  </si>
  <si>
    <t>Actualizar el inventario de activos de TI</t>
  </si>
  <si>
    <t>Actualizar el inventario de activos de información de TI</t>
  </si>
  <si>
    <t>Realizar pruebas de ingeniería social.</t>
  </si>
  <si>
    <t>Realizar una evaluación del nivel de seguridad de la información con el que cuenta el personal de Minciencias</t>
  </si>
  <si>
    <t>Realizar seguimiento a los controles del anexo A de la norma ISO 27001:2013 (114 controles)</t>
  </si>
  <si>
    <t>Seguimiento a los controles establecidos de acuerdo a la norma ISO 27001:2013</t>
  </si>
  <si>
    <r>
      <rPr>
        <b/>
        <sz val="12"/>
        <rFont val="Arial Narrow"/>
        <family val="2"/>
      </rPr>
      <t xml:space="preserve">Resultados del seguimiento y evaluación del Plan: </t>
    </r>
    <r>
      <rPr>
        <sz val="12"/>
        <color rgb="FF0070C0"/>
        <rFont val="Arial Narrow"/>
        <family val="2"/>
      </rPr>
      <t xml:space="preserve"> 
Análisis del avance obtenido, relacionando los resultados frente al cumplimiento de la meta, logros alcanzados, factores que aportaron a la obtención del resultado que se reporta y las posible acciones de mejora, riesgos o pendientes identificados en la gestión plan.</t>
    </r>
  </si>
  <si>
    <t>Realizar sensibilizaciones sobre seguridad de la información al personal de Minciencias</t>
  </si>
  <si>
    <t>Realizar seguimiento al plan de mejoramiento de la auditoria al MSPI</t>
  </si>
  <si>
    <t>Actualizar, publicar y realizar seguimiento al manual de políticas de seguridad de la información</t>
  </si>
  <si>
    <t>Realizar la actualización y seguimiento periódico del manual de políticas de seguridad de la información.</t>
  </si>
  <si>
    <t>Generar, actualizar, elaborar, aprobar y publicar la documentación asociada  a los procedimientos, guías e instructivos de seguridad de la información del MSPI</t>
  </si>
  <si>
    <t>Realizar seguimiento a las áreas funcionales de Minciencias que tengan bases de datos con datos personales, con el fin de dar cumplimiento a la normatividad vigente</t>
  </si>
  <si>
    <t xml:space="preserve">Actualizar y hacer seguimiento a la matriz de riesgos de seguridad de la información </t>
  </si>
  <si>
    <t xml:space="preserve">Generar lineamientos para el plan de continuidad del negocio aplicable al proceso de gestión de tecnologías y sistemas de información  </t>
  </si>
  <si>
    <t xml:space="preserve">Generar lineamientos para  el plan de recuperación de desastres aplicable al proceso de gestión de tecnologías y sistemas de información </t>
  </si>
  <si>
    <t>Acompañar las auditorías internas y externas, y realizar seguimiento a las acciones generadas</t>
  </si>
  <si>
    <t>Acompañar las auditorías  relacionadas con seguridad de la información, con el objetivo de medir el nivel de maduración del MSPI</t>
  </si>
  <si>
    <t xml:space="preserve">PLAN DE SEGURIDAD Y PRIVACIDAD DE LA INFORMACION </t>
  </si>
  <si>
    <t xml:space="preserve">Generar, actualizar , aprobar y publicar los siguientes documentos
1. Manual de gestión técnica
2. Manual de atención de incidentes de seguridad de la información 
3. Lineamientos para realizar las copias de  respaldo 
</t>
  </si>
  <si>
    <t>Realizar una evaluación del estado de la red, con respecto al nivel de seguridad informática, con el fin de medir las vulnerabilidades de la red y sistema de información, e implementar las acciones necesarias</t>
  </si>
  <si>
    <t>Plan de Tratamiento de Riesgos de Seguridad y Privacidad de la Información
Pagina Web  https://minciencias.gov.co/quienes_somos/planeacion_y_gestion/tratamiento</t>
  </si>
  <si>
    <t xml:space="preserve">Con Corte a 30 de septiembre. Se realizó verificación en los activos de información, para determinar si un activo de información continúa o no siendo parte del inventario, adicional se verificó si los valores de evaluación asignados en el inventario y clasificación de activos de Información deben ser modificados, los cuales a la fecha no se modificó la clasificación.
Una vez identificados los activos de información para el Ministerio en la matriz de inventarios de activos de tecnologías de información (código D103M02F01) , se observa una falencia, en cuanto que los dueños de los activos desconocen cuales activos tienen a cargo, por tal razón se muestra un avance del 80% en el desarrollo de la actividad, lo cual se hace necesario realizar sensibilizaciones para el siguiente trimestre y dar un cumplimiento del 100%
</t>
  </si>
  <si>
    <t xml:space="preserve">A corte a 30 de septiembre, se  realizo seguimiento a las bases de datos que contengan datos personales a la inscripción de las bases de datos en el Registro Nacional de Base de Datos y se actualizó la base de datos de ScienTI, donde paso de Cantidad de Titulares 494506 registros a 696645 registros.
Para el cuarto trimestre se revisarán las nueve (9) bases de datos inscritas, con el fin de validar si continuan igual o deben actualizarse.   
Adicional queda pendiente actualizar la razón social, al realizar el cambio no lo registra, actualmente se realizó la consulta Registro Nacional de Base de Datos.
</t>
  </si>
  <si>
    <t xml:space="preserve">A corte a 30 de septiembre, se planificó, ejecutó y gestionó el análisis de vulnerabilidades a los componentes de plataforma tecnológica que soporta el Sistema a través de Ethical Hanking.
Se realiza seguimiento al análisis de vulnerabilidades por medio del  Plan de remediación de vulnerabilidades con cada uno de los responsables de:
- Centros de Innovación, 
- Orfeo, 
- GINA, 
- Sistemas de Información  
- MGI
- Websafi
Una vez realizado las remediaciones recomendadas en el Ethical Hanking con cada uno de los responsables, se programa para el cuarto trimestre una actividad de restenting , con el fin de identificar en tiempo real, si las remediaciones  a las vulnerabilidades  fueron ejecutadas, por tal razón da cumplimiento del 90%, el 10% restante se ejecutará cuando se realice el restenting a las vulnerabilidades identificadas, para dar cumplimiento al 100%
</t>
  </si>
  <si>
    <t xml:space="preserve">A corte a 30 de septiembre, se realizó una evaluación del nivel de seguridad de la información con el fin de identificar cuantos usuarios del directorio activo del Ministerio abrian un correo electronico que posiblemente contenia información malicioso, donde el resultado fue, de los 511 usuarios activos del Ministerio, 347 usuarios lo abrieron , lo que corresponde al 68% de usuarios al interior del Ministerio posiblemente pudieron ser victimas de Ingenieria Social.
Estos resultados se comunicaran al transcurso de la actividad de sensibilización y concientización "Security Line", la cual se encuentra en ejecución </t>
  </si>
  <si>
    <t>A 30 de septiembre, se realiza seguimiento a tercer trimestre al plan de tratamiento de riesgos de seguridad y privacidad de la información para la vigencia 2020, asegurando su articulación con el Plan Estratégico de Tecnologías de Información</t>
  </si>
  <si>
    <t xml:space="preserve">A 30 de septiembre de la vigencia 2020,  se tiene planeado  realizar una consultoría con el fin de formular y documentar el DRP (PLAN DE RECUPERACIÓN DE DESASTRES), para el proceso de Gestión de Tecnologías y Sistemas de Información, que se ajuste a las necesidades del Ministerio de Ciencia Tecnología e Innovación - Minciencias, con la intención  recuperar las capacidades de tecnologías cuando se presenta una situación disruptiva (desastres, fallas de seguridad, Incendio, falla eléctrica, disponibilidad del servicio, entre otros.
Se solicita al Comité de Gestión y Desempeño Sectorial e Institucional - CGDSI, autorizar el cambio en la fecha de inicio del proceso, debido a que fue necesario al finalizar el mes de agosto ajustar la modalidad de selección de concurso de méritos a mínima cuantía según recomendaciones de SEGEL; adicionalmente, según recomendación del comité en la sesión del 28 de agosto, se hizo necesario asignar los recursos inicialmente programados para este proceso, al proceso de renovación del soporte de la herramienta GINA y revisar con la DAF la posibilidad de asignación de recursos para la consultoría. Por lo anterior, el 9 de septiembre se enviaron nuevamente los estudios previos ajustados para un proceso de mínima cuantía y el 23 de septiembre se recibieron observaciones de SEGEL.  Actualmente se están haciendo las modificaciones según las observaciones realizadas a la ficha técnica, y por tanto el proceso no alcanzaría a publicarse en el mes de septiembre.
</t>
  </si>
  <si>
    <t>A corte a 30 de septiembre, se realiza seguimiento al plan de mejoramiento de la auditoria.</t>
  </si>
  <si>
    <t>Matriz de inventarios de activos de tecnologías de información 
O:\OSI\MSPI\GESTIÓN 2020\3. ACTIVOS DE INFORMACIÓN</t>
  </si>
  <si>
    <t>Manual de Políticas de Seguridad de Información
O:\OSI\MSPI\GESTIÓN 2020\1. POLITICAS DE SEGURIDAD</t>
  </si>
  <si>
    <t>Manual de Políticas de Seguridad de Información
O:\OSI\MSPI\GESTIÓN 2020\1. POLITICAS DE SEGURIDAD
Manual de Inventario de Activos, Clasificación y Publicación de la Información
O:\OSI\MSPI\GESTIÓN 2020\3. ACTIVOS DE INFORMACIÓN</t>
  </si>
  <si>
    <t>Declaración de Aplicabilidad controles del anexo A de la norma ISO 27001:2013 (114 controles)
O:\OSI\MSPI\GESTIÓN 2020\2. CONTROLES</t>
  </si>
  <si>
    <t>https://rnbd.sic.gov.co/sisi/consultaTitulares/consultas/#</t>
  </si>
  <si>
    <t xml:space="preserve">Plan de Remediación a vulnerabilidades 
O:\OSI\MSPI\GESTIÓN 2020\7. VULNERABILIDADES
</t>
  </si>
  <si>
    <t>Usuarios activos septiembre en el DA
O:\OSI\MSPI\GESTIÓN 2020\5. CAPACITACIÓN SENSIBILIZACIÓN</t>
  </si>
  <si>
    <t xml:space="preserve">Actas de Reunión con Xertica
Piezas de comunicaciones
Correo electrónico de actividad "Security Line"
O:\OSI\MSPI\GESTIÓN 2020\5. CAPACITACIÓN SENSIBILIZACIÓN </t>
  </si>
  <si>
    <t>Acta de  Comité de Gestión y Desempeño Sectorial e Institucional - CGDSI del 30 de septiembre 
O:\OSI\MSPI\GESTIÓN 2020\9. PLAN DE CONTINUIDAD</t>
  </si>
  <si>
    <t>Seguimiento Auditoria MSPI
O:\OSI\MSPI\GESTIÓN 2020\8. AUDITORIA MSPI</t>
  </si>
  <si>
    <t>Lista de asistencia Seguimiento Auditoría de Seguridad de la Información K168 
O:\OSI\MSPI\GESTIÓN 2020\8. AUDITORIA MSPI</t>
  </si>
  <si>
    <t xml:space="preserve">Con corte a 30 de Septiembre, se aprobó en el Comité de Gestión y Desempeño Sectorial e Institucional - CGDSI, las politicas de seguridad de la información y se incluyó en el Sistema de Gestión de Calidad - SGC como Manual de Politicas de seguridad de la Información (Código D103M01).
En el Manual de políticas de Seguridad en el numeral 6.14.2 Revisiones de Seguridad de la Información  se incorpora la actividad la periodicidad o intervalos planificados para su revisión, asegurado de lograr su conveniencia, adecuación y eficacia continuas dentro del SG-SI </t>
  </si>
  <si>
    <t xml:space="preserve">Con corte a 30 de septiembre, se aprobó en el Comité de Gestión y Desempeño Sectorial e Institucional - CGDSI Declaración de Aplicabilidad controles del anexo A de la norma ISO 27001:2013 (114 controles), el cual es una declaración de los controles aplicables para la operación del Sistema de Gestión de Seguridad de la Información del Ministerio. La presente declaración de aplicabilidad será revisada conjuntamente con los resultados de cada nuevo proceso de valoración de riesgos y/o ante cambios significativos de los elementos de la plataforma tecnológica y/o de personal.
Se incluyó en el Sistema de Gestión de Calidad - SGC como documento técnico Declaración de aplicabilidad para la seguridad de la Información (Código D103DT03)
Queda pendiente establecer plan de trabajo a cada una de los controles con el fin de establecer que le falta al Ministerio para aplicar correctamente el control de acuerdo a las buenas prácticas de la seguridad de la Información </t>
  </si>
  <si>
    <t>A corte a 30 de septiembre se planeó realizar una sensibilización sobre seguridad de la información, donde es  una experiencia digital por cinco (5) niveles, en cada uno se podrá  aumentar el conocimiento sobre tres pilares fundamentales del Ministerio
Nivel 1: Interland - Torre segura
Nivel 2: Interland - Río de realidad
Nivel 3: Acercamiento a la conciencia segura
Nivel 4: Clasificación y protección de la información
Nivel 5: Conocimiento de la conciencia segura
La metodología es recibir una pieza de comunicaciones que dará conocimiento y una información base para superar la prueba del nivel, con un puntaje 
Las comunicaciones al interior del Ministerio para el mes de septiembre se realizó asi:
* Expectativa de la actividad de "Security Line" el día 15 de septiembre 
* Lanzamiento de la actividad "Security Line- primer nivel" el día 28 septiembre
Se cumple un 60% de la actividad debido a que falta ejecutar los siguientes niveles, los cuales se realizaran en el mes de octubre y dar cumplimiento al 100%</t>
  </si>
  <si>
    <t>TOTAL APORTE MSPI</t>
  </si>
  <si>
    <t>(Numero de Auditorias realizadas/Numero de auditorias programadas)x100</t>
  </si>
  <si>
    <t>Esta actividad aporta el 3%, debido a que la entidad debe llevar a cabo auditoria internas del MSPI a intervalos planificados, para determinar si los objetivos de control, controles, procesos y procedimientos del MSPI</t>
  </si>
  <si>
    <t>(Numero de hallazgos ejecutados/numero de hallazgos programados)x100</t>
  </si>
  <si>
    <t xml:space="preserve">Esta actividad aporta el 10%, debido a que la entidad debe realizar seguimiento al plan de mejoramiento de la auditoria al MSPI , con el fin de un mejoramiento continuo  </t>
  </si>
  <si>
    <t xml:space="preserve">(Numero de actividades  para  el plan de recuperación generados/numero de actividades planeados)                                                                                                                                                                                                                                                                                            </t>
  </si>
  <si>
    <t>Esta actividad aporta el 10% debido a se definen el conjunto de actividades, roles y responsabilidades que permitan mantener la continuidad de la plataforma tecnológica de la entidad, en caso de la ocurrencia de un evento de desastre, interrupción mayor o un
evento contingente.</t>
  </si>
  <si>
    <t>( Numero de seguimiento a la matriz de riesgos de seguridad y privacidad de la Información  realizadas/Numero seguimiento a la matriz de riesgos de seguridad y privacidad de la Información  planeadas)x100%</t>
  </si>
  <si>
    <t>Esta actividad aporta el 10%, debido a determinar el riesgo en la seguridad de la información de la  entidad teniendo en cuenta los siguientes aspectos: El valor estratégico del proceso de información para la entidad, La criticidad de los activos de información involucrados en el procesos, Los requisitos legales y reglamentarios, así como las obligaciones contractuales, La importancia de la disponibilidad de la, confidencialidad, e integridad de la
información para las operaciones y la entidad, Las expectativas y percepciones de las partes interesadas y las consecuencias negativas para el buen nombre y la reputación de la entidad.</t>
  </si>
  <si>
    <t xml:space="preserve">Actualizar y hacer seguimiento a la matriz de riesgos de seguridad y privacidad de la Información </t>
  </si>
  <si>
    <t>( sensibilizaciones sobre seguridad de la información realizadas/Numero sensibilizaciones sobre seguridad de la información planeadas)x100%</t>
  </si>
  <si>
    <t>Esta actividad aporta el 5% ya que  sensibilización en seguridad de la información está alineado con la política de seguridad de la información en la medida que permite “la participación activa de los funcionarios, contratistas y terceros en lograr el nivel de cumplimiento adecuado de los lineamientos y requisitos de seguridad
de la información</t>
  </si>
  <si>
    <t>(Numero de evaluaciones del nivel de seguridad realizadas/Numero de evaluaciones del nivel de seguridad planeadas)x100%</t>
  </si>
  <si>
    <t>Esta actividad aporta el 5% ya que  ingeniería social consiste en engañar a la gente para que cedan su información personal como contraseñas o datos bancarios o para que permitan el acceso a un equipo con el fin de instalar software malicioso de forma inadvertida. Los ladrones y estafadores utilizan la ingeniería social porque es más fácil engañar a alguien para que revele su contraseña que vulnerar su seguridad</t>
  </si>
  <si>
    <t>(Numero de pruebas de vulnerabilidad realizadas/pruebas de vulnerabilidad planeadas)x100%</t>
  </si>
  <si>
    <t>Esta actividad aporta el 10% debido a que por medio de las pruebas de Ethical Hacking pretende identificar los riesgos asociados a los servicios de la entidad desde una perspectiva interna o externa al negocio bajo escenarios definidos (Usuario Interno, contratista, etc.)</t>
  </si>
  <si>
    <t>Realizar pruebas de vulnerabilidad  y ethical hacking a la red institucional y a los sistemas de información de Min ciencias, así como el seguimiento a la implementación de mejoras a los resultados obtenidos en la vigencia anterior</t>
  </si>
  <si>
    <t xml:space="preserve">(Numero de bases actualizadas/Numero de bases que contengan datos personales) x 100% </t>
  </si>
  <si>
    <t xml:space="preserve">Esta actividad aporta el 5% debido a que  la Entidad debe reconocer y protege el derecho que tienen todas las personas a conocer, actualizar y rectificar las informaciones que se hayan recogido sobre ellas en bases de datos o archivos que sean susceptibles de tratamiento por entidades de naturaleza pública o privada, por tal razón se debe mantener actualizada, las bases que contengan datos personales </t>
  </si>
  <si>
    <t>Realizar seguimiento a las bases de datos que contengan datos personales, con el fin de dar cumplimiento a la normatividad vigente</t>
  </si>
  <si>
    <t xml:space="preserve">(Numero de controles con seguimiento/Numero de Controles establecidos) x 100% </t>
  </si>
  <si>
    <t>Esta actividad aporta el 10% debido  a Protege la información de la entidad , los mecanismos utilizados para
el procesamiento de la información, frente a amenazas internas o externas,
deliberadas o accidentales, con el fin de asegurar el cumplimiento de la
confidencialidad, integridad, disponibilidad y confiabilidad de la información.</t>
  </si>
  <si>
    <t>(Numero de documentos publicados/numero de documentos planeados)x100%</t>
  </si>
  <si>
    <t>Esta actividad aporta el 10% debido  a que la documentación para privacidad y seguridad de la información constituye una base sólida para el mantenimiento del MSPI</t>
  </si>
  <si>
    <t>(Número de políticas aprobadas/Número total de políticas del Manual de políticas de seguridad de la información) x100%</t>
  </si>
  <si>
    <t>Esta actividad aporta el 10% debido  a través de la aplicación  de la política
de seguridad y privacidad de la información para el establecimiento, implementación, mantenimiento y mejora continua del Modelo de Seguridad y Privacidad de la Información alineado con el
Sistema de Gestión de Seguridad de la Información</t>
  </si>
  <si>
    <t>(Número de procesos actualizados con el inventario de activos de información de TI/ Número de  procesos de la Entidad) x 100%</t>
  </si>
  <si>
    <t xml:space="preserve">Esta actividad aporta el 12% debido a que los activos de información son el resultado de la construcción de un inventario y clasificación de los activos que posee la entidad de acuerdo con la Política General de Seguridad y Privacidad de la información, la cual determina que activos posee la entidad, cómo deben ser utilizados, así como los roles y responsabilidades que tienen los funcionarios, contratistas y terceros sobre los mismos.
</t>
  </si>
  <si>
    <t>AVANCE</t>
  </si>
  <si>
    <t>PORCENTAJE DE CUMPLIMIENTO</t>
  </si>
  <si>
    <t>AVANCE DE LA ACTIVIDAD</t>
  </si>
  <si>
    <t>FÓRMULA DEL INDICADOR PARA LA ACTIVIDAD</t>
  </si>
  <si>
    <t>JUSTIFICACIÓN</t>
  </si>
  <si>
    <t>APORTE AL MSPI</t>
  </si>
  <si>
    <t>Avance por tercer trimestre</t>
  </si>
  <si>
    <t>Avance por segundo trimestre</t>
  </si>
  <si>
    <t>01 de enero a 30 de septiembre de 2020</t>
  </si>
  <si>
    <t>Periodo de reporte de la información</t>
  </si>
  <si>
    <t>Porcentaje Total de Implementación MSPI</t>
  </si>
  <si>
    <t>Avance por primer trimestre</t>
  </si>
  <si>
    <t>30 de  septiembre 2020</t>
  </si>
  <si>
    <t>Fecha de reporte</t>
  </si>
  <si>
    <t xml:space="preserve">Erika Viviana Chacon Gamba </t>
  </si>
  <si>
    <t>Responsable del Reporte</t>
  </si>
  <si>
    <t>Tercer trimestre vigencia 2020</t>
  </si>
  <si>
    <t>Periodo Reportado</t>
  </si>
  <si>
    <t xml:space="preserve">  </t>
  </si>
  <si>
    <t>Gestión de Tecnologías y Sistemas de Información</t>
  </si>
  <si>
    <t>Proceso</t>
  </si>
  <si>
    <t>Porcentaje de implementación al Modelo de Seguridad y Privacidad de la Información (MSPI) - Ministerio</t>
  </si>
  <si>
    <r>
      <rPr>
        <b/>
        <sz val="11"/>
        <rFont val="Arial Narrow"/>
        <family val="2"/>
      </rPr>
      <t>Nombre del Indicador:</t>
    </r>
    <r>
      <rPr>
        <sz val="11"/>
        <rFont val="Arial Narrow"/>
        <family val="2"/>
      </rPr>
      <t xml:space="preserve"> </t>
    </r>
  </si>
  <si>
    <t>Página: pag 1 de 1</t>
  </si>
  <si>
    <t>Fecha:2020-01-21</t>
  </si>
  <si>
    <t>Versión:00</t>
  </si>
  <si>
    <t>Código: D101PR04F04</t>
  </si>
  <si>
    <t>FICHA DE REPORTE 
INDICADORES DE GESTIÓN</t>
  </si>
  <si>
    <t>Se realizó una reunión con la oficina de control interno  con el objetivo de programar fechas estimadas para la ejecución de la auditoria interna para el MSPI de la vigencia. Quedando como compromiso que se gestionará la posibilidad de contratar a un experto para realizar una auditoria interna del sistema de seguridad de la información y dar cumplimiento a el procedimiento de Auditoria Interna.</t>
  </si>
  <si>
    <t>Con corte a 30 de septiembre, se  actualizó los siguientes documentos 
- Manual de Políticas de seguridad de Información (Código D103M01)
- Manual de Inventario de Activos, Clasificación y Publicación de la Información (Código D103M02)
Estos documentos corresponden al 50% de cumplimiento, se  planea de generar, actualizar,aprobar y publicar, para el cuarto trimestre los documentos de: Manual de gestión técnica, Manual de atención de incidentes de seguridad de la información   y dar asi cumplimiento al 100%</t>
  </si>
  <si>
    <t xml:space="preserve">Trimestral </t>
  </si>
  <si>
    <t>Actualización del inventario de activos de TI</t>
  </si>
  <si>
    <t>Gestión de incidentes de Seguridad de la Información</t>
  </si>
  <si>
    <t>Realizar la actualización y seguimiento al manual de políticas de seguridad de la información.</t>
  </si>
  <si>
    <t>Análisis de vulnerabilidades de plataforma
tecnológica</t>
  </si>
  <si>
    <t>CÓDIGO: D101PR01MO2
VERSIÓN: 00
FECHA: 2021-01-13</t>
  </si>
  <si>
    <t>Protección de datos personales</t>
  </si>
  <si>
    <t>MODERNIZACIÓN DEL MINISTERIO Y FORTALECIMIENTO INSTITUCIONAL
Generar lineamientos a nivel nacional y regional para implementación de procesos de innovación que generen valor público</t>
  </si>
  <si>
    <t xml:space="preserve">Contratista Oficina de Tecnología y Sistemas  de Información - Responsable del sistema de gestión de seguridad de la información (SGSI) </t>
  </si>
  <si>
    <t>Certificación ISO 27001 - Sistema de Gestión de Seguridad de la Información</t>
  </si>
  <si>
    <t>Gestión de Seguridad y Privacidad de la Información - Arquitectura de TI  - Sistemas de Información, Datos y Servicios Digitales, Infraestructura Digital</t>
  </si>
  <si>
    <t>Realizar seguimiento a los controles establecidos de acuerdo a la norma ISO 27001:2013</t>
  </si>
  <si>
    <t xml:space="preserve">Registrar o actualizar las bases de datos teniendo en cuenta la información suministrada por las áreas y el levantamiento de activos de información </t>
  </si>
  <si>
    <t>Realizar seguimiento al plan de mejoramiento de la auditoría al MSPI</t>
  </si>
  <si>
    <t>Gestionar el Modelo de Seguridad y Privacidad de la Información – MSPI, para garantizar la confiabilidad, disponibilidad e integridad de los activos de información de la Entidad, en cumplimiento del marco normativo vigente y la Política Nacional de Seguridad Digital (CONPES 3995).</t>
  </si>
  <si>
    <t xml:space="preserve">ISO 27001:2013 Norma internacional emitida por la Organización Internacional de Normalización (ISO) sobre gestión de seguridad de la información.
ISO 22301:2012 Norma internacional emitida por la Organización Internacional de Normalización (ISO) sobre gestión de continuidad del negocio
Ley 1581:2012  Por la cual se dictan disposiciones generales para la protección de datos personales.
Decreto 1008 de 2018  Por el cual se establecen los lineamientos generales de la política de Gobierno Digital y se subroga el capítulo 1 del título 9 de la parte 2 del libro 2 del Decreto 1078 de 2015, Decreto Único Reglamentario del sector de Tecnologías de la Información y las Comunicaciones.
Decreto 1078 de 2015 Decreto Único Reglamentario del sector de Tecnologías de la Información y las Comunicaciones
Conpes 3995 Política Nacional de Seguridad Digital
Resolución 500 de 2021, "Por la cual se establecen los lineamientos y estándares para la estrategia de seguridad digital y se adopta el modelo de seguridad y privacidad como habilitador de la Política de Gobierno Digital".
Manual para la implementación de la Política de Gobierno Digital
Guía para la administración del riesgo y el diseño de controles en entidades públicas </t>
  </si>
  <si>
    <t>Identificar, clasificar, valorar y asignar de responsables para el inventario de activos de información de TI.</t>
  </si>
  <si>
    <t>Toma de conciencia, educación y formación en la  seguridad de la información al personal de Minciencias</t>
  </si>
  <si>
    <t xml:space="preserve">Implementación de acciones para la continuidad de negocio TI </t>
  </si>
  <si>
    <t xml:space="preserve">Implementación de acciones para la continuidad de la seguridad de la información, de la infraestructura y servicios de tecnologías de la información </t>
  </si>
  <si>
    <t xml:space="preserve">Gestión de Auditorias Internas y Externas </t>
  </si>
  <si>
    <t>Identificar, valorar y  realizar tratamiento de  riesgos de seguridad y privacidad de la información</t>
  </si>
  <si>
    <t>Gestionar los incidentes de seguridad de la información identificados</t>
  </si>
  <si>
    <t>Realizar una evaluación del estado de la red, con respecto al nivel de seguridad informática, con el fin de medir las vulnerabilidades de la red y sistema de información, e implementar las acciones necesarias. Además el seguimiento a la implementación de mejoras a los resultados obtenidos en la vigencia anterior</t>
  </si>
  <si>
    <t xml:space="preserve">Realizar sensibilizaciones sobre seguridad de la información al personal de Minciencias, Apoyar el desarrollo de pruebas de ingeniería social para evaluar el nivel de conciencia en seguridad de la información de los servidores públicos, contratistas del Ministerio </t>
  </si>
  <si>
    <t xml:space="preserve">Gestión de riesgos de Seguridad y Privacidad de la Información </t>
  </si>
  <si>
    <t>Revisión del manual políticas de
seguridad  y privacidad de la información</t>
  </si>
  <si>
    <t>Implementación de los controles del anexo A de la norma ISO 27001:2013 (114 controles)</t>
  </si>
  <si>
    <t>Actualización del diagnóstico del Modelo de Seguridad y Privacidad de la Información - MSPI</t>
  </si>
  <si>
    <t>No se han asignado recursos para la Certificación ISO 27001 - Sistema de Gestión de Seguridad de la Información</t>
  </si>
  <si>
    <t xml:space="preserve">
No aplica para el reporte del trimestre presentado</t>
  </si>
  <si>
    <t>Porcentaje de adopción del Modelo de Seguridad y Privacidad de la Información (MSPI) en el Ministerio</t>
  </si>
  <si>
    <t>100%  de adopción del Modelo de Seguridad y Privacidad de la Información (MSPI) del Ministerio</t>
  </si>
  <si>
    <t>Implementar eficiente, eficaz y efectiva el MSPI, el cual  busca contribuir  en el desarrollo y ejecución del plan estratégico institucional</t>
  </si>
  <si>
    <t>*Estado actual modelo de seguridad y privacidad de información 
*Listados de asistencia
https://drive.google.com/drive/folders/1ebFJ4txlwkBv2DOK3Ar3NYTEHrlJc-G3</t>
  </si>
  <si>
    <t>* Matriz de inventarios de activos de tecnologías de información
*Listados de asistencia
https://drive.google.com/drive/folders/13DhYwOdKAVgq8hpPao79niaIn3pvSpc7</t>
  </si>
  <si>
    <t>Seguimiento segundo trimestre Plan de Tratamiento de Riesgos de Seguridad y Privacidad de la Información
Pagina Web  https://minciencias.gov.co/quienes_somos/planeacion_y_gestion/tratamiento</t>
  </si>
  <si>
    <t>Informe de Incidentes de Seguridad - Incumplimiento a las políticas de seguridad de la información 
https://drive.google.com/drive/folders/1S3iF8MaPRdXXopEPfhYRHP5fybfC_xCG</t>
  </si>
  <si>
    <t xml:space="preserve">* Listas de asistencias Revisión temas de Seguridad de la Información 
* proyecto de Manual de políticas de seguridad de la información 
* Seguimiento a políticas de seguridad de la información 
https://drive.google.com/drive/folders/1nZz8XfARF7yJ7OinVtuveCp8PrQkSXEy
</t>
  </si>
  <si>
    <t>* Declaración de Aplicabilidad controles del anexo A de la norma ISO 27001:2013  D103DT03
* Listados de asistencia 
https://drive.google.com/drive/folders/139ivikYCdDJd1EzBgYFVjazh7RCiHF9Q</t>
  </si>
  <si>
    <t>Lista de asistencia Anonimización de datos E991 – Asistencia Anonimización de datos Campos BD
https://drive.google.com/drive/folders/12CirO1BOJPiI78eGHn6DyApwwNLKzymX</t>
  </si>
  <si>
    <t xml:space="preserve">
Acta de inicio
Lista de asistencia informe de actualización de licencias 
https://drive.google.com/drive/folders/1unomglLVt9FBByzRnMKVjPeenixDG2u3
Informe análisis a vulnerabilidades 
Plan de Remediación a vulnerabilidades 
Lista de asistencia Análisis vulnerabilidades aplicativos web 
https://drive.google.com/drive/folders/1QhlwL6kKGOzxA1Z7b4QfbFAjNXz7RC4N</t>
  </si>
  <si>
    <t xml:space="preserve">
*Piezas de comunicaciones
*Correo electrónico
*Cronograma 
https://drive.google.com/drive/folders/19P6PRxJpn77-NnaPtwmyGF7MdcSHS0Gk</t>
  </si>
  <si>
    <t>* Lista de asistencia revisión temas de Seguridad de la Información 
https://drive.google.com/drive/folders/1ZBJ-yeeTKL2x7VbiEd4baN-TX6dKInQN</t>
  </si>
  <si>
    <t xml:space="preserve">Se realizan mesas de trabajo con el equipo interno de infraestructura de la Oficina de Tecnologías y Sistemas de información, con el fin de  actualizar el instrumento del MSPI </t>
  </si>
  <si>
    <t>Se realizan mesas de trabajo con el equipo interno de infraestructura de la Oficina de Tecnologías y Sistemas de información, con el fin de revisar los activos de información de TI, para determinar si el activo continúa o no siendo parte del inventario, en la revisión se determinó que algunos activos se deben reclasificar debido a que no se consideran como críticos, por tal razón se planea para el siguiente trimestre continuar con la actualización y depuración de la matriz de inventarios de activos de tecnologías de información (código D103M02F01), a través de mesas de trabajo con los procesos  responsables de la actualización.2</t>
  </si>
  <si>
    <t xml:space="preserve">
Se realiza seguimiento a  los cuatro (4) riesgos identificados de seguridad digital para el Ministerio, que son:
R68-2022 Posibilidad  de Acceso indebido o mal intencionado a las plataformas tecnológicas del Ministerio, generando perdida o alteración de información, debido a las vulnerabilidades  de las plataformas tecnológicas del Ministerio
R69-2022 Posibilidad  de indisponibilidad de la información, debido a interrupciones del servicio por cortes de electricidad, fallos de hardware, daño  de los sistemas de climatización del datacenter y daño y/o descarga de las baterías del equipo UPS, daños provocados por mal funcionamiento de los equipos tecnológicos, ataques cibernéticos, etc.
R70-2022 Posibilidad  de Daño  Data del Ministerio  del Ministerio debido a interrupciones del servicio por cortes de electricidad, fallos de hardware, daño  de los sistemas de climatización del datacenter y daño y/o descarga de las baterías del equipo UPS, daños provocados por mal funcionamiento de los equipos tecnológicos, ataques cibernéticos, etc. Afectando el principio de Integridad 
R74-2022 Posibilidad  de Daños o fallas en la infraestructura del datacenter  del Ministerio por  eventos relacionados con la infraestructura física como:  (Derrumbes, Incendios, Inundaciones, entre otros) afectando la disponibilidad, confidencialidad e integridad de la información del Ministerio, debido a daños o fallas en la infraestructura tecnológica y física del datacenter  </t>
  </si>
  <si>
    <t>Se realiza seguimiento a las políticas de seguridad de la información y se evidencia que los contratistas o terceros del Ministerio no realizan la entrega de los activos bajo su responsabilidad de acuerdo con el formato de Entrega de Bienes por finalización de contrato A203PR01F04 (el formato en mención solo aplica para contratistas), lo cual repercute en un riesgo para la seguridad de la información de la entidad y en la continuidad de la atención a requerimientos de los grupos de valor que llegan por el Sistema Orfeo, incumpliendo los tiempos establecidos por Ley 2207-2022 para la respuesta oportuna a peticiones, por tal razón se reporta como incidente de seguridad de la información, el cual se gestiona y se plantean las siguientes acciones:
- Se notifica la materialización del riesgo posibles acciones a ejecutar, con el propósito de escalar el tema para toma de decisiones
- Se genera acción correctiva
Para el siguiente trimestre de la vigencia queda pendiente, realizar seguimiento a las acciones establecidas y terminar de documentar el incidente en el formato D103PR03F01 Informe incidente de seguridad de la información de acuerdo con el resultado de las acciones.</t>
  </si>
  <si>
    <t xml:space="preserve">Se realizan mesa de trabajo con los equipos internos de Infraestructura - Sistemas de información de la Oficina de Tecnologías y Sistemas de información, donde se revisa y actualiza el Manual de políticas de Seguridad, que incluye la política general y las 14 políticas específicas.
Se realiza seguimiento a las  políticas de seguridad de la información y se evidencia que no se cumplen adecuadamente por parte de los supervisores de contratos, específicamente política de gestión de activos - responsabilidad por los activos, por tal razón se  generar y gestiona como incidente de seguridad de la información 
</t>
  </si>
  <si>
    <t>Se realizan mesas de trabajo con el equipo interno de infraestructura de la Oficina de Tecnologías y Sistemas de Información, en las cuales  se definen fechas para el seguimiento a los  controles revisados  según la Norma ISO 27001 Anexo A</t>
  </si>
  <si>
    <t>Se realiza acompañamiento al proceso de anonimización de datos para los registros de beneficiarios reportados por el ICETEX a la Oficina Asesora de Planeación e Innovación Institucional, con el propósito determinar cuáles registros contiene datos personales y de igual manera determinar cuales se podrían anonimizar de acuerdo con la ley 1581 de 2012 "Por la cual se dictan disposiciones generales para la protección de datos personales."</t>
  </si>
  <si>
    <t xml:space="preserve">
Se actualizan las licencias para el  análisis de vulnerabilidades a los componentes de plataforma tecnológica y aplicativos web que soporta el Sistema  utilizando la solución de Tenable SC y Tenable IO.
Se realiza  el análisis de vulnerabilidades a los componentes de plataforma tecnológica y aplicativos web que soportan el Sistema a través de las pruebas de vulnerabilidades utilizando la solución de Tenable SC y Tenable IO. Con base a las  vulnerabilidades detectadas, se construye el plan de remediaciones y posteriormente es enviado a los responsables, con el fin de que sean remediadas en el menor tiempo posible. </t>
  </si>
  <si>
    <t xml:space="preserve">Se realiza un taller de sensibilización en  seguridad funcional en Google Workspace nivel intermedio. como parte de las capacitaciones que vienen efectuando el equipo de infraestructura tecnológica de la Oficina de Tecnologías y Sistemas de Información 
Se realizan comunicaciones en seguridad de la información sobre fraude por medio del correo electrónico  y buenas prácticas en seguridad de la información </t>
  </si>
  <si>
    <t>Para el segundo trimestre de la vigencia no se asignaron recursos para la  implementación del plan de continuidad, sin embargo se realizan mesas de trabajo, con el fin de incluir  riesgos de TI yl contemplar los riesgos para continuidad del negocio , adicionalmente se realizan análisis a vulnerabilidades, con el propósito de establecer  controles relevantes sobre las infraestructura tecnológica</t>
  </si>
  <si>
    <t xml:space="preserve">No se han programado actividades para la auditoria interna para el modelo de seguridad y privacidad de la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</si>
</sst>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quot;$&quot;#,##0.00;\-&quot;$&quot;#,##0.00"/>
    <numFmt numFmtId="165" formatCode="_-&quot;$&quot;* #,##0_-;\-&quot;$&quot;* #,##0_-;_-&quot;$&quot;* &quot;-&quot;_-;_-@_-"/>
    <numFmt numFmtId="166" formatCode="_-&quot;$&quot;* #,##0.00_-;\-&quot;$&quot;* #,##0.00_-;_-&quot;$&quot;* &quot;-&quot;??_-;_-@_-"/>
  </numFmts>
  <fonts count="33" x14ac:knownFonts="1">
    <font>
      <sz val="11"/>
      <color theme="1"/>
      <name val="Calibri"/>
      <family val="2"/>
      <scheme val="minor"/>
    </font>
    <font>
      <sz val="11"/>
      <color theme="1"/>
      <name val="Calibri"/>
      <family val="2"/>
      <scheme val="minor"/>
    </font>
    <font>
      <sz val="10"/>
      <name val="Arial"/>
      <family val="2"/>
    </font>
    <font>
      <sz val="11"/>
      <color indexed="8"/>
      <name val="Calibri"/>
      <family val="2"/>
    </font>
    <font>
      <b/>
      <sz val="14"/>
      <color theme="1"/>
      <name val="Arial Narrow"/>
      <family val="2"/>
    </font>
    <font>
      <sz val="14"/>
      <color theme="1"/>
      <name val="Arial Narrow"/>
      <family val="2"/>
    </font>
    <font>
      <sz val="14"/>
      <name val="Arial Narrow"/>
      <family val="2"/>
    </font>
    <font>
      <b/>
      <sz val="9"/>
      <color indexed="81"/>
      <name val="Tahoma"/>
      <family val="2"/>
    </font>
    <font>
      <sz val="9"/>
      <color indexed="81"/>
      <name val="Tahoma"/>
      <family val="2"/>
    </font>
    <font>
      <sz val="12"/>
      <color rgb="FF0070C0"/>
      <name val="Arial Narrow"/>
      <family val="2"/>
    </font>
    <font>
      <sz val="14"/>
      <color rgb="FF000000"/>
      <name val="Arial Narrow"/>
      <family val="2"/>
    </font>
    <font>
      <sz val="12"/>
      <color theme="1"/>
      <name val="Arial Narrow"/>
      <family val="2"/>
    </font>
    <font>
      <b/>
      <sz val="18"/>
      <color theme="1"/>
      <name val="Arial Narrow"/>
      <family val="2"/>
    </font>
    <font>
      <sz val="10"/>
      <color theme="1"/>
      <name val="Arial Narrow"/>
      <family val="2"/>
    </font>
    <font>
      <b/>
      <sz val="11"/>
      <color theme="1"/>
      <name val="Arial Narrow"/>
      <family val="2"/>
    </font>
    <font>
      <b/>
      <sz val="11"/>
      <color rgb="FF000000"/>
      <name val="Arial Narrow"/>
      <family val="2"/>
    </font>
    <font>
      <b/>
      <sz val="11"/>
      <name val="Arial Narrow"/>
      <family val="2"/>
    </font>
    <font>
      <b/>
      <sz val="12"/>
      <color rgb="FF000000"/>
      <name val="Arial Narrow"/>
      <family val="2"/>
    </font>
    <font>
      <b/>
      <sz val="16"/>
      <color theme="1"/>
      <name val="Arial Narrow"/>
      <family val="2"/>
    </font>
    <font>
      <b/>
      <sz val="12"/>
      <name val="Arial Narrow"/>
      <family val="2"/>
    </font>
    <font>
      <u/>
      <sz val="11"/>
      <color theme="10"/>
      <name val="Calibri"/>
      <family val="2"/>
      <scheme val="minor"/>
    </font>
    <font>
      <sz val="11"/>
      <color theme="1"/>
      <name val="Arial Narrow"/>
      <family val="2"/>
    </font>
    <font>
      <sz val="11"/>
      <color theme="0"/>
      <name val="Arial Narrow"/>
      <family val="2"/>
    </font>
    <font>
      <b/>
      <sz val="11"/>
      <color theme="0"/>
      <name val="Arial Narrow"/>
      <family val="2"/>
    </font>
    <font>
      <b/>
      <sz val="14"/>
      <color theme="0"/>
      <name val="Arial Narrow"/>
      <family val="2"/>
    </font>
    <font>
      <b/>
      <sz val="24"/>
      <color theme="1"/>
      <name val="Arial Narrow"/>
      <family val="2"/>
    </font>
    <font>
      <b/>
      <sz val="12"/>
      <color theme="0"/>
      <name val="Arial Narrow"/>
      <family val="2"/>
    </font>
    <font>
      <b/>
      <sz val="10"/>
      <color theme="0"/>
      <name val="Arial Narrow"/>
      <family val="2"/>
    </font>
    <font>
      <sz val="36"/>
      <color theme="1"/>
      <name val="Arial Narrow"/>
      <family val="2"/>
    </font>
    <font>
      <sz val="11"/>
      <color rgb="FF009999"/>
      <name val="Arial Narrow"/>
      <family val="2"/>
    </font>
    <font>
      <sz val="11"/>
      <color rgb="FF3366CC"/>
      <name val="Arial Narrow"/>
      <family val="2"/>
    </font>
    <font>
      <sz val="11"/>
      <name val="Arial Narrow"/>
      <family val="2"/>
    </font>
    <font>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E6EFFD"/>
        <bgColor indexed="64"/>
      </patternFill>
    </fill>
    <fill>
      <patternFill patternType="solid">
        <fgColor theme="9" tint="0.79998168889431442"/>
        <bgColor indexed="64"/>
      </patternFill>
    </fill>
    <fill>
      <patternFill patternType="solid">
        <fgColor rgb="FF3366CC"/>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s>
  <cellStyleXfs count="77">
    <xf numFmtId="0" fontId="0" fillId="0" borderId="0"/>
    <xf numFmtId="166"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2" fillId="0" borderId="0"/>
    <xf numFmtId="9" fontId="1" fillId="0" borderId="0" applyFont="0" applyFill="0" applyBorder="0" applyAlignment="0" applyProtection="0"/>
    <xf numFmtId="0" fontId="3" fillId="0" borderId="0"/>
    <xf numFmtId="9" fontId="1" fillId="0" borderId="0" applyFont="0" applyFill="0" applyBorder="0" applyAlignment="0" applyProtection="0"/>
    <xf numFmtId="0" fontId="20" fillId="0" borderId="0" applyNumberFormat="0" applyFill="0" applyBorder="0" applyAlignment="0" applyProtection="0"/>
    <xf numFmtId="0" fontId="32" fillId="0" borderId="0"/>
  </cellStyleXfs>
  <cellXfs count="110">
    <xf numFmtId="0" fontId="0" fillId="0" borderId="0" xfId="0"/>
    <xf numFmtId="0" fontId="4" fillId="0" borderId="7" xfId="0" applyFont="1" applyBorder="1" applyAlignment="1">
      <alignment vertical="center" wrapText="1"/>
    </xf>
    <xf numFmtId="0" fontId="4" fillId="2" borderId="7" xfId="0" applyFont="1" applyFill="1" applyBorder="1" applyAlignment="1">
      <alignment vertical="center" wrapText="1"/>
    </xf>
    <xf numFmtId="0" fontId="4" fillId="2" borderId="9" xfId="0" applyFont="1" applyFill="1" applyBorder="1" applyAlignment="1">
      <alignment vertical="center" wrapText="1"/>
    </xf>
    <xf numFmtId="164" fontId="5" fillId="0" borderId="1" xfId="44" applyNumberFormat="1" applyFont="1" applyBorder="1" applyAlignment="1">
      <alignment horizontal="center" vertical="center" wrapText="1"/>
    </xf>
    <xf numFmtId="0" fontId="10" fillId="0" borderId="1" xfId="0" applyFont="1" applyBorder="1" applyAlignment="1">
      <alignment horizontal="center" vertical="center" wrapText="1"/>
    </xf>
    <xf numFmtId="0" fontId="11" fillId="0" borderId="20" xfId="0" applyFont="1" applyBorder="1" applyAlignment="1"/>
    <xf numFmtId="0" fontId="13" fillId="0" borderId="21" xfId="0" applyFont="1" applyBorder="1" applyAlignment="1">
      <alignment vertical="center" wrapText="1"/>
    </xf>
    <xf numFmtId="0" fontId="11" fillId="0" borderId="0" xfId="0" applyFont="1"/>
    <xf numFmtId="0" fontId="4" fillId="3" borderId="1" xfId="0" applyFont="1" applyFill="1" applyBorder="1" applyAlignment="1">
      <alignment horizontal="center" vertical="center" wrapText="1"/>
    </xf>
    <xf numFmtId="0" fontId="11" fillId="0" borderId="0" xfId="0" applyFont="1" applyAlignment="1">
      <alignment vertical="center"/>
    </xf>
    <xf numFmtId="0" fontId="14" fillId="3" borderId="17" xfId="0" applyFont="1" applyFill="1" applyBorder="1" applyAlignment="1">
      <alignment horizontal="center" vertical="center"/>
    </xf>
    <xf numFmtId="0" fontId="15"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14" fontId="10" fillId="0" borderId="1" xfId="0" applyNumberFormat="1" applyFont="1" applyFill="1" applyBorder="1" applyAlignment="1">
      <alignment horizontal="center" vertical="center" wrapText="1"/>
    </xf>
    <xf numFmtId="0" fontId="5" fillId="0" borderId="0" xfId="0" applyFont="1"/>
    <xf numFmtId="0" fontId="10" fillId="0" borderId="1" xfId="0" applyFont="1" applyBorder="1" applyAlignment="1">
      <alignment horizontal="justify" vertical="center" wrapText="1"/>
    </xf>
    <xf numFmtId="0" fontId="6" fillId="0" borderId="1" xfId="0" applyFont="1" applyBorder="1" applyAlignment="1">
      <alignment horizontal="center" vertical="center" wrapText="1"/>
    </xf>
    <xf numFmtId="0" fontId="5" fillId="0" borderId="1" xfId="0" applyFont="1" applyBorder="1" applyAlignment="1">
      <alignment horizontal="justify" vertical="center" wrapText="1"/>
    </xf>
    <xf numFmtId="14" fontId="10" fillId="2" borderId="1" xfId="0" applyNumberFormat="1" applyFont="1" applyFill="1" applyBorder="1" applyAlignment="1">
      <alignment horizontal="center" vertical="center" wrapText="1"/>
    </xf>
    <xf numFmtId="164" fontId="5" fillId="2" borderId="1" xfId="44" applyNumberFormat="1" applyFont="1" applyFill="1" applyBorder="1" applyAlignment="1">
      <alignment horizontal="center" vertical="center" wrapText="1"/>
    </xf>
    <xf numFmtId="9" fontId="18" fillId="0" borderId="3" xfId="74" applyFont="1" applyBorder="1" applyAlignment="1">
      <alignment horizontal="center" vertical="center" wrapText="1"/>
    </xf>
    <xf numFmtId="0" fontId="10" fillId="2" borderId="1" xfId="0" applyFont="1" applyFill="1" applyBorder="1" applyAlignment="1">
      <alignment horizontal="justify" vertical="center" wrapText="1"/>
    </xf>
    <xf numFmtId="0" fontId="5" fillId="2" borderId="1" xfId="0" applyFont="1" applyFill="1" applyBorder="1" applyAlignment="1">
      <alignment horizontal="justify" vertical="center" wrapText="1"/>
    </xf>
    <xf numFmtId="0" fontId="10" fillId="0" borderId="1" xfId="0" applyFont="1" applyFill="1" applyBorder="1" applyAlignment="1">
      <alignment horizontal="justify" vertical="center" wrapText="1"/>
    </xf>
    <xf numFmtId="14" fontId="5" fillId="0" borderId="1" xfId="0" applyNumberFormat="1" applyFont="1" applyBorder="1" applyAlignment="1">
      <alignment horizontal="justify" vertical="center" wrapText="1"/>
    </xf>
    <xf numFmtId="9" fontId="6" fillId="2" borderId="1" xfId="74" applyFont="1" applyFill="1" applyBorder="1" applyAlignment="1">
      <alignment horizontal="center" vertical="center" wrapText="1"/>
    </xf>
    <xf numFmtId="0" fontId="5" fillId="0" borderId="1" xfId="0" applyFont="1" applyBorder="1" applyAlignment="1">
      <alignment horizontal="justify" vertical="center" wrapText="1"/>
    </xf>
    <xf numFmtId="0" fontId="6" fillId="0" borderId="1" xfId="0" applyFont="1" applyBorder="1" applyAlignment="1">
      <alignment horizontal="justify" vertical="center" wrapText="1"/>
    </xf>
    <xf numFmtId="0" fontId="20" fillId="0" borderId="1" xfId="75" applyBorder="1" applyAlignment="1">
      <alignment horizontal="justify" vertical="center"/>
    </xf>
    <xf numFmtId="0" fontId="21" fillId="0" borderId="0" xfId="0" applyFont="1"/>
    <xf numFmtId="0" fontId="21" fillId="0" borderId="0" xfId="0" applyFont="1" applyAlignment="1">
      <alignment horizontal="justify"/>
    </xf>
    <xf numFmtId="9" fontId="5" fillId="0" borderId="1" xfId="0" applyNumberFormat="1" applyFont="1" applyBorder="1" applyAlignment="1">
      <alignment horizontal="center"/>
    </xf>
    <xf numFmtId="9" fontId="5" fillId="0" borderId="1" xfId="74" applyFont="1" applyBorder="1" applyAlignment="1">
      <alignment horizontal="center" vertical="center" wrapText="1"/>
    </xf>
    <xf numFmtId="164" fontId="5" fillId="0" borderId="1" xfId="44" applyNumberFormat="1" applyFont="1" applyBorder="1" applyAlignment="1">
      <alignment horizontal="justify" vertical="center" wrapText="1"/>
    </xf>
    <xf numFmtId="14" fontId="10" fillId="0" borderId="1" xfId="0" applyNumberFormat="1" applyFont="1" applyBorder="1" applyAlignment="1">
      <alignment horizontal="center" vertical="center" wrapText="1"/>
    </xf>
    <xf numFmtId="0" fontId="23"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9" fontId="25" fillId="0" borderId="1" xfId="0" applyNumberFormat="1" applyFont="1" applyBorder="1" applyAlignment="1">
      <alignment horizontal="center"/>
    </xf>
    <xf numFmtId="0" fontId="21" fillId="0" borderId="1" xfId="0" applyFont="1" applyBorder="1" applyAlignment="1">
      <alignment vertical="center" wrapText="1"/>
    </xf>
    <xf numFmtId="0" fontId="27" fillId="5" borderId="1" xfId="0" applyFont="1" applyFill="1" applyBorder="1" applyAlignment="1">
      <alignment vertical="center" wrapText="1"/>
    </xf>
    <xf numFmtId="0" fontId="28" fillId="0" borderId="0" xfId="0" applyFont="1" applyBorder="1" applyAlignment="1">
      <alignment horizontal="center" vertical="center"/>
    </xf>
    <xf numFmtId="0" fontId="21" fillId="0" borderId="0" xfId="0" applyFont="1" applyBorder="1" applyAlignment="1">
      <alignment vertical="center"/>
    </xf>
    <xf numFmtId="0" fontId="29" fillId="0" borderId="0" xfId="0" applyFont="1" applyBorder="1" applyAlignment="1">
      <alignment vertical="center"/>
    </xf>
    <xf numFmtId="0" fontId="30" fillId="0" borderId="0" xfId="0" applyFont="1" applyBorder="1" applyAlignment="1">
      <alignment vertical="center"/>
    </xf>
    <xf numFmtId="0" fontId="31" fillId="0" borderId="0" xfId="0" applyFont="1" applyBorder="1" applyAlignment="1">
      <alignment horizontal="left" vertical="center"/>
    </xf>
    <xf numFmtId="0" fontId="16" fillId="0" borderId="0" xfId="0" applyFont="1" applyBorder="1" applyAlignment="1">
      <alignment vertical="center"/>
    </xf>
    <xf numFmtId="0" fontId="21" fillId="0" borderId="0" xfId="0" applyFont="1" applyBorder="1" applyAlignment="1">
      <alignment horizontal="center" vertical="center"/>
    </xf>
    <xf numFmtId="0" fontId="31" fillId="0" borderId="0" xfId="0" applyFont="1" applyBorder="1" applyAlignment="1">
      <alignment vertical="center"/>
    </xf>
    <xf numFmtId="0" fontId="21" fillId="0" borderId="0" xfId="0" applyFont="1" applyBorder="1" applyAlignment="1">
      <alignment horizontal="center"/>
    </xf>
    <xf numFmtId="0" fontId="21" fillId="0" borderId="1" xfId="0" applyFont="1" applyBorder="1" applyAlignment="1">
      <alignment horizontal="right" vertical="center"/>
    </xf>
    <xf numFmtId="49" fontId="21" fillId="0" borderId="1" xfId="0" applyNumberFormat="1" applyFont="1" applyBorder="1" applyAlignment="1">
      <alignment horizontal="right" vertical="center"/>
    </xf>
    <xf numFmtId="9" fontId="22" fillId="0" borderId="0" xfId="0" applyNumberFormat="1" applyFont="1" applyAlignment="1">
      <alignment horizontal="justify"/>
    </xf>
    <xf numFmtId="0" fontId="10" fillId="0" borderId="3" xfId="0" applyFont="1" applyBorder="1" applyAlignment="1">
      <alignment horizontal="left" vertical="center" wrapText="1"/>
    </xf>
    <xf numFmtId="0" fontId="10" fillId="2" borderId="30" xfId="0" applyFont="1" applyFill="1" applyBorder="1" applyAlignment="1">
      <alignment horizontal="center" vertical="center" wrapText="1"/>
    </xf>
    <xf numFmtId="0" fontId="5" fillId="0" borderId="31" xfId="0" applyFont="1" applyBorder="1" applyAlignment="1">
      <alignment horizontal="left" vertical="center" wrapText="1"/>
    </xf>
    <xf numFmtId="0" fontId="5" fillId="0" borderId="31" xfId="0" applyFont="1" applyBorder="1" applyAlignment="1">
      <alignment horizontal="left" vertical="top" wrapText="1"/>
    </xf>
    <xf numFmtId="0" fontId="17" fillId="3" borderId="24"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3" borderId="25" xfId="0" applyFont="1" applyFill="1" applyBorder="1" applyAlignment="1">
      <alignment horizontal="center" vertical="center" wrapText="1"/>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9" fillId="0" borderId="16" xfId="0" applyFont="1" applyBorder="1" applyAlignment="1">
      <alignment horizontal="justify" vertical="center" wrapText="1"/>
    </xf>
    <xf numFmtId="0" fontId="9" fillId="0" borderId="17" xfId="0" applyFont="1" applyBorder="1" applyAlignment="1">
      <alignment horizontal="justify" vertical="center" wrapText="1"/>
    </xf>
    <xf numFmtId="0" fontId="9" fillId="0" borderId="18" xfId="0" applyFont="1" applyBorder="1" applyAlignment="1">
      <alignment horizontal="justify" vertical="center" wrapText="1"/>
    </xf>
    <xf numFmtId="0" fontId="6" fillId="2" borderId="1" xfId="0" applyFont="1" applyFill="1" applyBorder="1" applyAlignment="1">
      <alignment horizontal="justify" vertical="center" wrapText="1"/>
    </xf>
    <xf numFmtId="0" fontId="6" fillId="2" borderId="1" xfId="0" applyFont="1" applyFill="1" applyBorder="1" applyAlignment="1">
      <alignment horizontal="justify" vertical="center"/>
    </xf>
    <xf numFmtId="0" fontId="6" fillId="2" borderId="8" xfId="0" applyFont="1" applyFill="1" applyBorder="1" applyAlignment="1">
      <alignment horizontal="justify" vertical="center"/>
    </xf>
    <xf numFmtId="0" fontId="14" fillId="3" borderId="17" xfId="0" applyFont="1" applyFill="1" applyBorder="1" applyAlignment="1">
      <alignment horizontal="center" vertical="center"/>
    </xf>
    <xf numFmtId="0" fontId="14" fillId="4" borderId="1" xfId="0" applyFont="1" applyFill="1" applyBorder="1" applyAlignment="1">
      <alignment horizontal="center" vertical="center"/>
    </xf>
    <xf numFmtId="0" fontId="10" fillId="0" borderId="30"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6" fillId="0" borderId="1" xfId="0" applyFont="1" applyBorder="1" applyAlignment="1">
      <alignment horizontal="justify" vertical="center" wrapText="1"/>
    </xf>
    <xf numFmtId="0" fontId="6" fillId="0" borderId="8" xfId="0" applyFont="1" applyBorder="1" applyAlignment="1">
      <alignment horizontal="justify" vertical="center" wrapText="1"/>
    </xf>
    <xf numFmtId="0" fontId="4" fillId="3" borderId="10"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0" fontId="11" fillId="0" borderId="15" xfId="0" applyFont="1" applyBorder="1" applyAlignment="1">
      <alignment horizontal="left" vertical="center" wrapText="1"/>
    </xf>
    <xf numFmtId="0" fontId="5" fillId="0" borderId="1" xfId="0" applyFont="1" applyBorder="1" applyAlignment="1">
      <alignment horizontal="justify" vertical="center" wrapText="1"/>
    </xf>
    <xf numFmtId="0" fontId="5" fillId="0" borderId="8" xfId="0" applyFont="1" applyBorder="1" applyAlignment="1">
      <alignment horizontal="justify" vertical="center" wrapText="1"/>
    </xf>
    <xf numFmtId="0" fontId="12" fillId="0" borderId="19" xfId="0" applyFont="1" applyBorder="1" applyAlignment="1">
      <alignment horizontal="center" vertical="center" wrapText="1"/>
    </xf>
    <xf numFmtId="0" fontId="12" fillId="0" borderId="19" xfId="0" applyFont="1" applyBorder="1" applyAlignment="1">
      <alignment horizontal="center" vertical="center"/>
    </xf>
    <xf numFmtId="0" fontId="4" fillId="3" borderId="22"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23" xfId="0" applyFont="1" applyFill="1" applyBorder="1" applyAlignment="1">
      <alignment horizontal="center" vertical="center"/>
    </xf>
    <xf numFmtId="0" fontId="5" fillId="0" borderId="1" xfId="0" applyFont="1" applyBorder="1" applyAlignment="1">
      <alignment horizontal="justify" vertical="center"/>
    </xf>
    <xf numFmtId="0" fontId="5" fillId="0" borderId="8" xfId="0" applyFont="1" applyBorder="1" applyAlignment="1">
      <alignment horizontal="justify" vertical="center"/>
    </xf>
    <xf numFmtId="0" fontId="4"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22" fillId="5" borderId="1" xfId="0" applyFont="1" applyFill="1" applyBorder="1" applyAlignment="1">
      <alignment horizontal="center"/>
    </xf>
    <xf numFmtId="0" fontId="21" fillId="0" borderId="29" xfId="0" applyFont="1" applyBorder="1" applyAlignment="1">
      <alignment horizontal="center"/>
    </xf>
    <xf numFmtId="0" fontId="21" fillId="0" borderId="28" xfId="0" applyFont="1" applyBorder="1" applyAlignment="1">
      <alignment horizontal="center"/>
    </xf>
    <xf numFmtId="0" fontId="21" fillId="0" borderId="27" xfId="0" applyFont="1" applyBorder="1" applyAlignment="1">
      <alignment horizontal="center"/>
    </xf>
    <xf numFmtId="0" fontId="21" fillId="0" borderId="26" xfId="0" applyFont="1" applyBorder="1" applyAlignment="1">
      <alignment horizontal="center"/>
    </xf>
    <xf numFmtId="0" fontId="21" fillId="0" borderId="24" xfId="0" applyFont="1" applyBorder="1" applyAlignment="1">
      <alignment horizontal="center"/>
    </xf>
    <xf numFmtId="0" fontId="21" fillId="0" borderId="25" xfId="0" applyFont="1" applyBorder="1" applyAlignment="1">
      <alignment horizontal="center"/>
    </xf>
    <xf numFmtId="0" fontId="4" fillId="0" borderId="1" xfId="0" applyFont="1" applyBorder="1" applyAlignment="1">
      <alignment horizontal="center" vertical="center" wrapText="1"/>
    </xf>
    <xf numFmtId="0" fontId="26" fillId="5" borderId="16" xfId="0" applyFont="1" applyFill="1" applyBorder="1" applyAlignment="1">
      <alignment horizontal="center" vertical="center" wrapText="1"/>
    </xf>
    <xf numFmtId="0" fontId="26" fillId="5" borderId="18" xfId="0" applyFont="1" applyFill="1" applyBorder="1" applyAlignment="1">
      <alignment horizontal="center" vertical="center" wrapText="1"/>
    </xf>
    <xf numFmtId="0" fontId="26" fillId="5" borderId="17" xfId="0" applyFont="1" applyFill="1" applyBorder="1" applyAlignment="1">
      <alignment horizontal="center" vertical="center" wrapText="1"/>
    </xf>
    <xf numFmtId="9" fontId="25" fillId="0" borderId="1" xfId="0" applyNumberFormat="1" applyFont="1" applyBorder="1" applyAlignment="1">
      <alignment horizontal="center" vertical="center" wrapText="1"/>
    </xf>
    <xf numFmtId="0" fontId="6" fillId="0" borderId="31" xfId="0" applyFont="1" applyBorder="1" applyAlignment="1">
      <alignment horizontal="justify" vertical="center" wrapText="1"/>
    </xf>
    <xf numFmtId="0" fontId="6" fillId="0" borderId="31" xfId="0" applyFont="1" applyBorder="1" applyAlignment="1">
      <alignment horizontal="left" vertical="center" wrapText="1"/>
    </xf>
  </cellXfs>
  <cellStyles count="77">
    <cellStyle name="Excel Built-in Normal" xfId="73" xr:uid="{00000000-0005-0000-0000-000000000000}"/>
    <cellStyle name="Hipervínculo" xfId="75" builtinId="8"/>
    <cellStyle name="Millares 2" xfId="3" xr:uid="{00000000-0005-0000-0000-000001000000}"/>
    <cellStyle name="Millares 2 2" xfId="4" xr:uid="{00000000-0005-0000-0000-000002000000}"/>
    <cellStyle name="Millares 2 2 2" xfId="14" xr:uid="{00000000-0005-0000-0000-000003000000}"/>
    <cellStyle name="Millares 2 2 2 2" xfId="35" xr:uid="{00000000-0005-0000-0000-000004000000}"/>
    <cellStyle name="Millares 2 2 2 3" xfId="63" xr:uid="{00000000-0005-0000-0000-000005000000}"/>
    <cellStyle name="Millares 2 2 3" xfId="25" xr:uid="{00000000-0005-0000-0000-000006000000}"/>
    <cellStyle name="Millares 2 2 4" xfId="53" xr:uid="{00000000-0005-0000-0000-000007000000}"/>
    <cellStyle name="Millares 2 3" xfId="13" xr:uid="{00000000-0005-0000-0000-000008000000}"/>
    <cellStyle name="Millares 2 3 2" xfId="34" xr:uid="{00000000-0005-0000-0000-000009000000}"/>
    <cellStyle name="Millares 2 3 3" xfId="62" xr:uid="{00000000-0005-0000-0000-00000A000000}"/>
    <cellStyle name="Millares 2 4" xfId="24" xr:uid="{00000000-0005-0000-0000-00000B000000}"/>
    <cellStyle name="Millares 2 5" xfId="52" xr:uid="{00000000-0005-0000-0000-00000C000000}"/>
    <cellStyle name="Moneda [0] 2" xfId="2" xr:uid="{00000000-0005-0000-0000-00000D000000}"/>
    <cellStyle name="Moneda [0] 2 2" xfId="7" xr:uid="{00000000-0005-0000-0000-00000E000000}"/>
    <cellStyle name="Moneda [0] 2 2 2" xfId="17" xr:uid="{00000000-0005-0000-0000-00000F000000}"/>
    <cellStyle name="Moneda [0] 2 2 2 2" xfId="38" xr:uid="{00000000-0005-0000-0000-000010000000}"/>
    <cellStyle name="Moneda [0] 2 2 2 3" xfId="66" xr:uid="{00000000-0005-0000-0000-000011000000}"/>
    <cellStyle name="Moneda [0] 2 2 3" xfId="28" xr:uid="{00000000-0005-0000-0000-000012000000}"/>
    <cellStyle name="Moneda [0] 2 2 4" xfId="56" xr:uid="{00000000-0005-0000-0000-000013000000}"/>
    <cellStyle name="Moneda [0] 2 3" xfId="12" xr:uid="{00000000-0005-0000-0000-000014000000}"/>
    <cellStyle name="Moneda [0] 2 3 2" xfId="33" xr:uid="{00000000-0005-0000-0000-000015000000}"/>
    <cellStyle name="Moneda [0] 2 3 3" xfId="61" xr:uid="{00000000-0005-0000-0000-000016000000}"/>
    <cellStyle name="Moneda [0] 2 4" xfId="23" xr:uid="{00000000-0005-0000-0000-000017000000}"/>
    <cellStyle name="Moneda [0] 2 5" xfId="51" xr:uid="{00000000-0005-0000-0000-000018000000}"/>
    <cellStyle name="Moneda [0] 3" xfId="6" xr:uid="{00000000-0005-0000-0000-000019000000}"/>
    <cellStyle name="Moneda [0] 3 2" xfId="16" xr:uid="{00000000-0005-0000-0000-00001A000000}"/>
    <cellStyle name="Moneda [0] 3 2 2" xfId="37" xr:uid="{00000000-0005-0000-0000-00001B000000}"/>
    <cellStyle name="Moneda [0] 3 2 3" xfId="65" xr:uid="{00000000-0005-0000-0000-00001C000000}"/>
    <cellStyle name="Moneda [0] 3 3" xfId="27" xr:uid="{00000000-0005-0000-0000-00001D000000}"/>
    <cellStyle name="Moneda [0] 3 4" xfId="55" xr:uid="{00000000-0005-0000-0000-00001E000000}"/>
    <cellStyle name="Moneda [0] 4" xfId="10" xr:uid="{00000000-0005-0000-0000-00001F000000}"/>
    <cellStyle name="Moneda [0] 4 2" xfId="31" xr:uid="{00000000-0005-0000-0000-000020000000}"/>
    <cellStyle name="Moneda [0] 4 3" xfId="59" xr:uid="{00000000-0005-0000-0000-000021000000}"/>
    <cellStyle name="Moneda [0] 5" xfId="21" xr:uid="{00000000-0005-0000-0000-000022000000}"/>
    <cellStyle name="Moneda [0] 6" xfId="49" xr:uid="{00000000-0005-0000-0000-000023000000}"/>
    <cellStyle name="Moneda 10" xfId="44" xr:uid="{00000000-0005-0000-0000-000024000000}"/>
    <cellStyle name="Moneda 11" xfId="45" xr:uid="{00000000-0005-0000-0000-000025000000}"/>
    <cellStyle name="Moneda 12" xfId="46" xr:uid="{00000000-0005-0000-0000-000026000000}"/>
    <cellStyle name="Moneda 13" xfId="48" xr:uid="{00000000-0005-0000-0000-000027000000}"/>
    <cellStyle name="Moneda 14" xfId="47" xr:uid="{00000000-0005-0000-0000-000028000000}"/>
    <cellStyle name="Moneda 15" xfId="69" xr:uid="{00000000-0005-0000-0000-000029000000}"/>
    <cellStyle name="Moneda 2" xfId="1" xr:uid="{00000000-0005-0000-0000-00002A000000}"/>
    <cellStyle name="Moneda 2 2" xfId="8" xr:uid="{00000000-0005-0000-0000-00002B000000}"/>
    <cellStyle name="Moneda 2 2 2" xfId="18" xr:uid="{00000000-0005-0000-0000-00002C000000}"/>
    <cellStyle name="Moneda 2 2 2 2" xfId="39" xr:uid="{00000000-0005-0000-0000-00002D000000}"/>
    <cellStyle name="Moneda 2 2 2 3" xfId="67" xr:uid="{00000000-0005-0000-0000-00002E000000}"/>
    <cellStyle name="Moneda 2 2 3" xfId="29" xr:uid="{00000000-0005-0000-0000-00002F000000}"/>
    <cellStyle name="Moneda 2 2 4" xfId="57" xr:uid="{00000000-0005-0000-0000-000030000000}"/>
    <cellStyle name="Moneda 2 3" xfId="11" xr:uid="{00000000-0005-0000-0000-000031000000}"/>
    <cellStyle name="Moneda 2 3 2" xfId="32" xr:uid="{00000000-0005-0000-0000-000032000000}"/>
    <cellStyle name="Moneda 2 3 3" xfId="60" xr:uid="{00000000-0005-0000-0000-000033000000}"/>
    <cellStyle name="Moneda 2 4" xfId="22" xr:uid="{00000000-0005-0000-0000-000034000000}"/>
    <cellStyle name="Moneda 2 5" xfId="50" xr:uid="{00000000-0005-0000-0000-000035000000}"/>
    <cellStyle name="Moneda 3" xfId="5" xr:uid="{00000000-0005-0000-0000-000036000000}"/>
    <cellStyle name="Moneda 3 2" xfId="15" xr:uid="{00000000-0005-0000-0000-000037000000}"/>
    <cellStyle name="Moneda 3 2 2" xfId="36" xr:uid="{00000000-0005-0000-0000-000038000000}"/>
    <cellStyle name="Moneda 3 2 3" xfId="64" xr:uid="{00000000-0005-0000-0000-000039000000}"/>
    <cellStyle name="Moneda 3 3" xfId="26" xr:uid="{00000000-0005-0000-0000-00003A000000}"/>
    <cellStyle name="Moneda 3 4" xfId="54" xr:uid="{00000000-0005-0000-0000-00003B000000}"/>
    <cellStyle name="Moneda 4" xfId="9" xr:uid="{00000000-0005-0000-0000-00003C000000}"/>
    <cellStyle name="Moneda 4 2" xfId="30" xr:uid="{00000000-0005-0000-0000-00003D000000}"/>
    <cellStyle name="Moneda 4 3" xfId="58" xr:uid="{00000000-0005-0000-0000-00003E000000}"/>
    <cellStyle name="Moneda 5" xfId="19" xr:uid="{00000000-0005-0000-0000-00003F000000}"/>
    <cellStyle name="Moneda 5 2" xfId="40" xr:uid="{00000000-0005-0000-0000-000040000000}"/>
    <cellStyle name="Moneda 5 3" xfId="68" xr:uid="{00000000-0005-0000-0000-000041000000}"/>
    <cellStyle name="Moneda 6" xfId="20" xr:uid="{00000000-0005-0000-0000-000042000000}"/>
    <cellStyle name="Moneda 7" xfId="41" xr:uid="{00000000-0005-0000-0000-000043000000}"/>
    <cellStyle name="Moneda 8" xfId="43" xr:uid="{00000000-0005-0000-0000-000044000000}"/>
    <cellStyle name="Moneda 9" xfId="42" xr:uid="{00000000-0005-0000-0000-000045000000}"/>
    <cellStyle name="Normal" xfId="0" builtinId="0"/>
    <cellStyle name="Normal 2" xfId="71" xr:uid="{00000000-0005-0000-0000-000047000000}"/>
    <cellStyle name="Normal 2 2" xfId="70" xr:uid="{00000000-0005-0000-0000-000048000000}"/>
    <cellStyle name="Normal 3" xfId="76" xr:uid="{CA1E0746-EDE1-4FF6-B028-AD80DE742161}"/>
    <cellStyle name="Porcentaje" xfId="74" builtinId="5"/>
    <cellStyle name="Porcentual 4" xfId="72" xr:uid="{00000000-0005-0000-0000-00004A000000}"/>
  </cellStyles>
  <dxfs count="0"/>
  <tableStyles count="0" defaultTableStyle="TableStyleMedium2" defaultPivotStyle="PivotStyleLight16"/>
  <colors>
    <mruColors>
      <color rgb="FFE6EFFD"/>
      <color rgb="FF3366CC"/>
      <color rgb="FF3772FF"/>
      <color rgb="FF0000FF"/>
      <color rgb="FF4A7EFF"/>
      <color rgb="FF33A584"/>
      <color rgb="FF81ABFF"/>
      <color rgb="FF2AA0B0"/>
      <color rgb="FF00939B"/>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3190875</xdr:colOff>
      <xdr:row>0</xdr:row>
      <xdr:rowOff>682625</xdr:rowOff>
    </xdr:to>
    <xdr:pic>
      <xdr:nvPicPr>
        <xdr:cNvPr id="3" name="Imagen 2">
          <a:extLst>
            <a:ext uri="{FF2B5EF4-FFF2-40B4-BE49-F238E27FC236}">
              <a16:creationId xmlns:a16="http://schemas.microsoft.com/office/drawing/2014/main" id="{C0DD17A4-7474-4E45-8B2B-89905FE19A58}"/>
            </a:ext>
          </a:extLst>
        </xdr:cNvPr>
        <xdr:cNvPicPr/>
      </xdr:nvPicPr>
      <xdr:blipFill>
        <a:blip xmlns:r="http://schemas.openxmlformats.org/officeDocument/2006/relationships" r:embed="rId1"/>
        <a:stretch>
          <a:fillRect/>
        </a:stretch>
      </xdr:blipFill>
      <xdr:spPr>
        <a:xfrm>
          <a:off x="63500" y="63500"/>
          <a:ext cx="3127375" cy="619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174625</xdr:colOff>
      <xdr:row>1</xdr:row>
      <xdr:rowOff>10583</xdr:rowOff>
    </xdr:from>
    <xdr:to>
      <xdr:col>1</xdr:col>
      <xdr:colOff>1760008</xdr:colOff>
      <xdr:row>2</xdr:row>
      <xdr:rowOff>422275</xdr:rowOff>
    </xdr:to>
    <xdr:pic>
      <xdr:nvPicPr>
        <xdr:cNvPr id="2" name="Imagen 1">
          <a:extLst>
            <a:ext uri="{FF2B5EF4-FFF2-40B4-BE49-F238E27FC236}">
              <a16:creationId xmlns:a16="http://schemas.microsoft.com/office/drawing/2014/main" id="{EA3268FB-3281-4152-A43B-2BE2BF39CF09}"/>
            </a:ext>
          </a:extLst>
        </xdr:cNvPr>
        <xdr:cNvPicPr/>
      </xdr:nvPicPr>
      <xdr:blipFill>
        <a:blip xmlns:r="http://schemas.openxmlformats.org/officeDocument/2006/relationships" r:embed="rId1"/>
        <a:stretch>
          <a:fillRect/>
        </a:stretch>
      </xdr:blipFill>
      <xdr:spPr>
        <a:xfrm>
          <a:off x="174625" y="420158"/>
          <a:ext cx="3176058" cy="7926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pyate/Downloads/MC-FO-07%20MAPA%20DE%20RIEGOS%20DEL%20PROCESO%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 val="MAPA_DE_RIESGOS"/>
      <sheetName val="T_PROBABILIDAD"/>
      <sheetName val="MATRIZ_DE_CALIFICACIÓN"/>
      <sheetName val="T_IMPACTO"/>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rive.google.com/drive/folders/11eAlwMo1gdTyopNIMp4JD5X3T9CqWrIf"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rnbd.sic.gov.co/sisi/consultaTitulares/consulta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3"/>
  <sheetViews>
    <sheetView showGridLines="0" tabSelected="1" topLeftCell="B1" zoomScale="85" zoomScaleNormal="85" workbookViewId="0">
      <selection activeCell="B1" sqref="B1:K1"/>
    </sheetView>
  </sheetViews>
  <sheetFormatPr baseColWidth="10" defaultRowHeight="15.75" x14ac:dyDescent="0.25"/>
  <cols>
    <col min="1" max="1" width="53" style="8" customWidth="1"/>
    <col min="2" max="2" width="49.5703125" style="8" customWidth="1"/>
    <col min="3" max="3" width="15.42578125" style="8" customWidth="1"/>
    <col min="4" max="4" width="20.5703125" style="8" customWidth="1"/>
    <col min="5" max="5" width="29.42578125" style="8" customWidth="1"/>
    <col min="6" max="6" width="24.7109375" style="8" customWidth="1"/>
    <col min="7" max="7" width="23" style="8" customWidth="1"/>
    <col min="8" max="8" width="122.7109375" style="8" customWidth="1"/>
    <col min="9" max="9" width="23.42578125" style="8" customWidth="1"/>
    <col min="10" max="10" width="16.28515625" style="8" customWidth="1"/>
    <col min="11" max="11" width="24.85546875" style="8" customWidth="1"/>
    <col min="12" max="12" width="96.140625" style="8" customWidth="1"/>
    <col min="13" max="259" width="11.42578125" style="8"/>
    <col min="260" max="260" width="27.5703125" style="8" customWidth="1"/>
    <col min="261" max="261" width="57.28515625" style="8" customWidth="1"/>
    <col min="262" max="262" width="21" style="8" customWidth="1"/>
    <col min="263" max="263" width="17.5703125" style="8" customWidth="1"/>
    <col min="264" max="264" width="18.140625" style="8" customWidth="1"/>
    <col min="265" max="265" width="35.7109375" style="8" customWidth="1"/>
    <col min="266" max="266" width="34.7109375" style="8" customWidth="1"/>
    <col min="267" max="267" width="25.28515625" style="8" customWidth="1"/>
    <col min="268" max="268" width="33" style="8" customWidth="1"/>
    <col min="269" max="515" width="11.42578125" style="8"/>
    <col min="516" max="516" width="27.5703125" style="8" customWidth="1"/>
    <col min="517" max="517" width="57.28515625" style="8" customWidth="1"/>
    <col min="518" max="518" width="21" style="8" customWidth="1"/>
    <col min="519" max="519" width="17.5703125" style="8" customWidth="1"/>
    <col min="520" max="520" width="18.140625" style="8" customWidth="1"/>
    <col min="521" max="521" width="35.7109375" style="8" customWidth="1"/>
    <col min="522" max="522" width="34.7109375" style="8" customWidth="1"/>
    <col min="523" max="523" width="25.28515625" style="8" customWidth="1"/>
    <col min="524" max="524" width="33" style="8" customWidth="1"/>
    <col min="525" max="771" width="11.42578125" style="8"/>
    <col min="772" max="772" width="27.5703125" style="8" customWidth="1"/>
    <col min="773" max="773" width="57.28515625" style="8" customWidth="1"/>
    <col min="774" max="774" width="21" style="8" customWidth="1"/>
    <col min="775" max="775" width="17.5703125" style="8" customWidth="1"/>
    <col min="776" max="776" width="18.140625" style="8" customWidth="1"/>
    <col min="777" max="777" width="35.7109375" style="8" customWidth="1"/>
    <col min="778" max="778" width="34.7109375" style="8" customWidth="1"/>
    <col min="779" max="779" width="25.28515625" style="8" customWidth="1"/>
    <col min="780" max="780" width="33" style="8" customWidth="1"/>
    <col min="781" max="1027" width="11.42578125" style="8"/>
    <col min="1028" max="1028" width="27.5703125" style="8" customWidth="1"/>
    <col min="1029" max="1029" width="57.28515625" style="8" customWidth="1"/>
    <col min="1030" max="1030" width="21" style="8" customWidth="1"/>
    <col min="1031" max="1031" width="17.5703125" style="8" customWidth="1"/>
    <col min="1032" max="1032" width="18.140625" style="8" customWidth="1"/>
    <col min="1033" max="1033" width="35.7109375" style="8" customWidth="1"/>
    <col min="1034" max="1034" width="34.7109375" style="8" customWidth="1"/>
    <col min="1035" max="1035" width="25.28515625" style="8" customWidth="1"/>
    <col min="1036" max="1036" width="33" style="8" customWidth="1"/>
    <col min="1037" max="1283" width="11.42578125" style="8"/>
    <col min="1284" max="1284" width="27.5703125" style="8" customWidth="1"/>
    <col min="1285" max="1285" width="57.28515625" style="8" customWidth="1"/>
    <col min="1286" max="1286" width="21" style="8" customWidth="1"/>
    <col min="1287" max="1287" width="17.5703125" style="8" customWidth="1"/>
    <col min="1288" max="1288" width="18.140625" style="8" customWidth="1"/>
    <col min="1289" max="1289" width="35.7109375" style="8" customWidth="1"/>
    <col min="1290" max="1290" width="34.7109375" style="8" customWidth="1"/>
    <col min="1291" max="1291" width="25.28515625" style="8" customWidth="1"/>
    <col min="1292" max="1292" width="33" style="8" customWidth="1"/>
    <col min="1293" max="1539" width="11.42578125" style="8"/>
    <col min="1540" max="1540" width="27.5703125" style="8" customWidth="1"/>
    <col min="1541" max="1541" width="57.28515625" style="8" customWidth="1"/>
    <col min="1542" max="1542" width="21" style="8" customWidth="1"/>
    <col min="1543" max="1543" width="17.5703125" style="8" customWidth="1"/>
    <col min="1544" max="1544" width="18.140625" style="8" customWidth="1"/>
    <col min="1545" max="1545" width="35.7109375" style="8" customWidth="1"/>
    <col min="1546" max="1546" width="34.7109375" style="8" customWidth="1"/>
    <col min="1547" max="1547" width="25.28515625" style="8" customWidth="1"/>
    <col min="1548" max="1548" width="33" style="8" customWidth="1"/>
    <col min="1549" max="1795" width="11.42578125" style="8"/>
    <col min="1796" max="1796" width="27.5703125" style="8" customWidth="1"/>
    <col min="1797" max="1797" width="57.28515625" style="8" customWidth="1"/>
    <col min="1798" max="1798" width="21" style="8" customWidth="1"/>
    <col min="1799" max="1799" width="17.5703125" style="8" customWidth="1"/>
    <col min="1800" max="1800" width="18.140625" style="8" customWidth="1"/>
    <col min="1801" max="1801" width="35.7109375" style="8" customWidth="1"/>
    <col min="1802" max="1802" width="34.7109375" style="8" customWidth="1"/>
    <col min="1803" max="1803" width="25.28515625" style="8" customWidth="1"/>
    <col min="1804" max="1804" width="33" style="8" customWidth="1"/>
    <col min="1805" max="2051" width="11.42578125" style="8"/>
    <col min="2052" max="2052" width="27.5703125" style="8" customWidth="1"/>
    <col min="2053" max="2053" width="57.28515625" style="8" customWidth="1"/>
    <col min="2054" max="2054" width="21" style="8" customWidth="1"/>
    <col min="2055" max="2055" width="17.5703125" style="8" customWidth="1"/>
    <col min="2056" max="2056" width="18.140625" style="8" customWidth="1"/>
    <col min="2057" max="2057" width="35.7109375" style="8" customWidth="1"/>
    <col min="2058" max="2058" width="34.7109375" style="8" customWidth="1"/>
    <col min="2059" max="2059" width="25.28515625" style="8" customWidth="1"/>
    <col min="2060" max="2060" width="33" style="8" customWidth="1"/>
    <col min="2061" max="2307" width="11.42578125" style="8"/>
    <col min="2308" max="2308" width="27.5703125" style="8" customWidth="1"/>
    <col min="2309" max="2309" width="57.28515625" style="8" customWidth="1"/>
    <col min="2310" max="2310" width="21" style="8" customWidth="1"/>
    <col min="2311" max="2311" width="17.5703125" style="8" customWidth="1"/>
    <col min="2312" max="2312" width="18.140625" style="8" customWidth="1"/>
    <col min="2313" max="2313" width="35.7109375" style="8" customWidth="1"/>
    <col min="2314" max="2314" width="34.7109375" style="8" customWidth="1"/>
    <col min="2315" max="2315" width="25.28515625" style="8" customWidth="1"/>
    <col min="2316" max="2316" width="33" style="8" customWidth="1"/>
    <col min="2317" max="2563" width="11.42578125" style="8"/>
    <col min="2564" max="2564" width="27.5703125" style="8" customWidth="1"/>
    <col min="2565" max="2565" width="57.28515625" style="8" customWidth="1"/>
    <col min="2566" max="2566" width="21" style="8" customWidth="1"/>
    <col min="2567" max="2567" width="17.5703125" style="8" customWidth="1"/>
    <col min="2568" max="2568" width="18.140625" style="8" customWidth="1"/>
    <col min="2569" max="2569" width="35.7109375" style="8" customWidth="1"/>
    <col min="2570" max="2570" width="34.7109375" style="8" customWidth="1"/>
    <col min="2571" max="2571" width="25.28515625" style="8" customWidth="1"/>
    <col min="2572" max="2572" width="33" style="8" customWidth="1"/>
    <col min="2573" max="2819" width="11.42578125" style="8"/>
    <col min="2820" max="2820" width="27.5703125" style="8" customWidth="1"/>
    <col min="2821" max="2821" width="57.28515625" style="8" customWidth="1"/>
    <col min="2822" max="2822" width="21" style="8" customWidth="1"/>
    <col min="2823" max="2823" width="17.5703125" style="8" customWidth="1"/>
    <col min="2824" max="2824" width="18.140625" style="8" customWidth="1"/>
    <col min="2825" max="2825" width="35.7109375" style="8" customWidth="1"/>
    <col min="2826" max="2826" width="34.7109375" style="8" customWidth="1"/>
    <col min="2827" max="2827" width="25.28515625" style="8" customWidth="1"/>
    <col min="2828" max="2828" width="33" style="8" customWidth="1"/>
    <col min="2829" max="3075" width="11.42578125" style="8"/>
    <col min="3076" max="3076" width="27.5703125" style="8" customWidth="1"/>
    <col min="3077" max="3077" width="57.28515625" style="8" customWidth="1"/>
    <col min="3078" max="3078" width="21" style="8" customWidth="1"/>
    <col min="3079" max="3079" width="17.5703125" style="8" customWidth="1"/>
    <col min="3080" max="3080" width="18.140625" style="8" customWidth="1"/>
    <col min="3081" max="3081" width="35.7109375" style="8" customWidth="1"/>
    <col min="3082" max="3082" width="34.7109375" style="8" customWidth="1"/>
    <col min="3083" max="3083" width="25.28515625" style="8" customWidth="1"/>
    <col min="3084" max="3084" width="33" style="8" customWidth="1"/>
    <col min="3085" max="3331" width="11.42578125" style="8"/>
    <col min="3332" max="3332" width="27.5703125" style="8" customWidth="1"/>
    <col min="3333" max="3333" width="57.28515625" style="8" customWidth="1"/>
    <col min="3334" max="3334" width="21" style="8" customWidth="1"/>
    <col min="3335" max="3335" width="17.5703125" style="8" customWidth="1"/>
    <col min="3336" max="3336" width="18.140625" style="8" customWidth="1"/>
    <col min="3337" max="3337" width="35.7109375" style="8" customWidth="1"/>
    <col min="3338" max="3338" width="34.7109375" style="8" customWidth="1"/>
    <col min="3339" max="3339" width="25.28515625" style="8" customWidth="1"/>
    <col min="3340" max="3340" width="33" style="8" customWidth="1"/>
    <col min="3341" max="3587" width="11.42578125" style="8"/>
    <col min="3588" max="3588" width="27.5703125" style="8" customWidth="1"/>
    <col min="3589" max="3589" width="57.28515625" style="8" customWidth="1"/>
    <col min="3590" max="3590" width="21" style="8" customWidth="1"/>
    <col min="3591" max="3591" width="17.5703125" style="8" customWidth="1"/>
    <col min="3592" max="3592" width="18.140625" style="8" customWidth="1"/>
    <col min="3593" max="3593" width="35.7109375" style="8" customWidth="1"/>
    <col min="3594" max="3594" width="34.7109375" style="8" customWidth="1"/>
    <col min="3595" max="3595" width="25.28515625" style="8" customWidth="1"/>
    <col min="3596" max="3596" width="33" style="8" customWidth="1"/>
    <col min="3597" max="3843" width="11.42578125" style="8"/>
    <col min="3844" max="3844" width="27.5703125" style="8" customWidth="1"/>
    <col min="3845" max="3845" width="57.28515625" style="8" customWidth="1"/>
    <col min="3846" max="3846" width="21" style="8" customWidth="1"/>
    <col min="3847" max="3847" width="17.5703125" style="8" customWidth="1"/>
    <col min="3848" max="3848" width="18.140625" style="8" customWidth="1"/>
    <col min="3849" max="3849" width="35.7109375" style="8" customWidth="1"/>
    <col min="3850" max="3850" width="34.7109375" style="8" customWidth="1"/>
    <col min="3851" max="3851" width="25.28515625" style="8" customWidth="1"/>
    <col min="3852" max="3852" width="33" style="8" customWidth="1"/>
    <col min="3853" max="4099" width="11.42578125" style="8"/>
    <col min="4100" max="4100" width="27.5703125" style="8" customWidth="1"/>
    <col min="4101" max="4101" width="57.28515625" style="8" customWidth="1"/>
    <col min="4102" max="4102" width="21" style="8" customWidth="1"/>
    <col min="4103" max="4103" width="17.5703125" style="8" customWidth="1"/>
    <col min="4104" max="4104" width="18.140625" style="8" customWidth="1"/>
    <col min="4105" max="4105" width="35.7109375" style="8" customWidth="1"/>
    <col min="4106" max="4106" width="34.7109375" style="8" customWidth="1"/>
    <col min="4107" max="4107" width="25.28515625" style="8" customWidth="1"/>
    <col min="4108" max="4108" width="33" style="8" customWidth="1"/>
    <col min="4109" max="4355" width="11.42578125" style="8"/>
    <col min="4356" max="4356" width="27.5703125" style="8" customWidth="1"/>
    <col min="4357" max="4357" width="57.28515625" style="8" customWidth="1"/>
    <col min="4358" max="4358" width="21" style="8" customWidth="1"/>
    <col min="4359" max="4359" width="17.5703125" style="8" customWidth="1"/>
    <col min="4360" max="4360" width="18.140625" style="8" customWidth="1"/>
    <col min="4361" max="4361" width="35.7109375" style="8" customWidth="1"/>
    <col min="4362" max="4362" width="34.7109375" style="8" customWidth="1"/>
    <col min="4363" max="4363" width="25.28515625" style="8" customWidth="1"/>
    <col min="4364" max="4364" width="33" style="8" customWidth="1"/>
    <col min="4365" max="4611" width="11.42578125" style="8"/>
    <col min="4612" max="4612" width="27.5703125" style="8" customWidth="1"/>
    <col min="4613" max="4613" width="57.28515625" style="8" customWidth="1"/>
    <col min="4614" max="4614" width="21" style="8" customWidth="1"/>
    <col min="4615" max="4615" width="17.5703125" style="8" customWidth="1"/>
    <col min="4616" max="4616" width="18.140625" style="8" customWidth="1"/>
    <col min="4617" max="4617" width="35.7109375" style="8" customWidth="1"/>
    <col min="4618" max="4618" width="34.7109375" style="8" customWidth="1"/>
    <col min="4619" max="4619" width="25.28515625" style="8" customWidth="1"/>
    <col min="4620" max="4620" width="33" style="8" customWidth="1"/>
    <col min="4621" max="4867" width="11.42578125" style="8"/>
    <col min="4868" max="4868" width="27.5703125" style="8" customWidth="1"/>
    <col min="4869" max="4869" width="57.28515625" style="8" customWidth="1"/>
    <col min="4870" max="4870" width="21" style="8" customWidth="1"/>
    <col min="4871" max="4871" width="17.5703125" style="8" customWidth="1"/>
    <col min="4872" max="4872" width="18.140625" style="8" customWidth="1"/>
    <col min="4873" max="4873" width="35.7109375" style="8" customWidth="1"/>
    <col min="4874" max="4874" width="34.7109375" style="8" customWidth="1"/>
    <col min="4875" max="4875" width="25.28515625" style="8" customWidth="1"/>
    <col min="4876" max="4876" width="33" style="8" customWidth="1"/>
    <col min="4877" max="5123" width="11.42578125" style="8"/>
    <col min="5124" max="5124" width="27.5703125" style="8" customWidth="1"/>
    <col min="5125" max="5125" width="57.28515625" style="8" customWidth="1"/>
    <col min="5126" max="5126" width="21" style="8" customWidth="1"/>
    <col min="5127" max="5127" width="17.5703125" style="8" customWidth="1"/>
    <col min="5128" max="5128" width="18.140625" style="8" customWidth="1"/>
    <col min="5129" max="5129" width="35.7109375" style="8" customWidth="1"/>
    <col min="5130" max="5130" width="34.7109375" style="8" customWidth="1"/>
    <col min="5131" max="5131" width="25.28515625" style="8" customWidth="1"/>
    <col min="5132" max="5132" width="33" style="8" customWidth="1"/>
    <col min="5133" max="5379" width="11.42578125" style="8"/>
    <col min="5380" max="5380" width="27.5703125" style="8" customWidth="1"/>
    <col min="5381" max="5381" width="57.28515625" style="8" customWidth="1"/>
    <col min="5382" max="5382" width="21" style="8" customWidth="1"/>
    <col min="5383" max="5383" width="17.5703125" style="8" customWidth="1"/>
    <col min="5384" max="5384" width="18.140625" style="8" customWidth="1"/>
    <col min="5385" max="5385" width="35.7109375" style="8" customWidth="1"/>
    <col min="5386" max="5386" width="34.7109375" style="8" customWidth="1"/>
    <col min="5387" max="5387" width="25.28515625" style="8" customWidth="1"/>
    <col min="5388" max="5388" width="33" style="8" customWidth="1"/>
    <col min="5389" max="5635" width="11.42578125" style="8"/>
    <col min="5636" max="5636" width="27.5703125" style="8" customWidth="1"/>
    <col min="5637" max="5637" width="57.28515625" style="8" customWidth="1"/>
    <col min="5638" max="5638" width="21" style="8" customWidth="1"/>
    <col min="5639" max="5639" width="17.5703125" style="8" customWidth="1"/>
    <col min="5640" max="5640" width="18.140625" style="8" customWidth="1"/>
    <col min="5641" max="5641" width="35.7109375" style="8" customWidth="1"/>
    <col min="5642" max="5642" width="34.7109375" style="8" customWidth="1"/>
    <col min="5643" max="5643" width="25.28515625" style="8" customWidth="1"/>
    <col min="5644" max="5644" width="33" style="8" customWidth="1"/>
    <col min="5645" max="5891" width="11.42578125" style="8"/>
    <col min="5892" max="5892" width="27.5703125" style="8" customWidth="1"/>
    <col min="5893" max="5893" width="57.28515625" style="8" customWidth="1"/>
    <col min="5894" max="5894" width="21" style="8" customWidth="1"/>
    <col min="5895" max="5895" width="17.5703125" style="8" customWidth="1"/>
    <col min="5896" max="5896" width="18.140625" style="8" customWidth="1"/>
    <col min="5897" max="5897" width="35.7109375" style="8" customWidth="1"/>
    <col min="5898" max="5898" width="34.7109375" style="8" customWidth="1"/>
    <col min="5899" max="5899" width="25.28515625" style="8" customWidth="1"/>
    <col min="5900" max="5900" width="33" style="8" customWidth="1"/>
    <col min="5901" max="6147" width="11.42578125" style="8"/>
    <col min="6148" max="6148" width="27.5703125" style="8" customWidth="1"/>
    <col min="6149" max="6149" width="57.28515625" style="8" customWidth="1"/>
    <col min="6150" max="6150" width="21" style="8" customWidth="1"/>
    <col min="6151" max="6151" width="17.5703125" style="8" customWidth="1"/>
    <col min="6152" max="6152" width="18.140625" style="8" customWidth="1"/>
    <col min="6153" max="6153" width="35.7109375" style="8" customWidth="1"/>
    <col min="6154" max="6154" width="34.7109375" style="8" customWidth="1"/>
    <col min="6155" max="6155" width="25.28515625" style="8" customWidth="1"/>
    <col min="6156" max="6156" width="33" style="8" customWidth="1"/>
    <col min="6157" max="6403" width="11.42578125" style="8"/>
    <col min="6404" max="6404" width="27.5703125" style="8" customWidth="1"/>
    <col min="6405" max="6405" width="57.28515625" style="8" customWidth="1"/>
    <col min="6406" max="6406" width="21" style="8" customWidth="1"/>
    <col min="6407" max="6407" width="17.5703125" style="8" customWidth="1"/>
    <col min="6408" max="6408" width="18.140625" style="8" customWidth="1"/>
    <col min="6409" max="6409" width="35.7109375" style="8" customWidth="1"/>
    <col min="6410" max="6410" width="34.7109375" style="8" customWidth="1"/>
    <col min="6411" max="6411" width="25.28515625" style="8" customWidth="1"/>
    <col min="6412" max="6412" width="33" style="8" customWidth="1"/>
    <col min="6413" max="6659" width="11.42578125" style="8"/>
    <col min="6660" max="6660" width="27.5703125" style="8" customWidth="1"/>
    <col min="6661" max="6661" width="57.28515625" style="8" customWidth="1"/>
    <col min="6662" max="6662" width="21" style="8" customWidth="1"/>
    <col min="6663" max="6663" width="17.5703125" style="8" customWidth="1"/>
    <col min="6664" max="6664" width="18.140625" style="8" customWidth="1"/>
    <col min="6665" max="6665" width="35.7109375" style="8" customWidth="1"/>
    <col min="6666" max="6666" width="34.7109375" style="8" customWidth="1"/>
    <col min="6667" max="6667" width="25.28515625" style="8" customWidth="1"/>
    <col min="6668" max="6668" width="33" style="8" customWidth="1"/>
    <col min="6669" max="6915" width="11.42578125" style="8"/>
    <col min="6916" max="6916" width="27.5703125" style="8" customWidth="1"/>
    <col min="6917" max="6917" width="57.28515625" style="8" customWidth="1"/>
    <col min="6918" max="6918" width="21" style="8" customWidth="1"/>
    <col min="6919" max="6919" width="17.5703125" style="8" customWidth="1"/>
    <col min="6920" max="6920" width="18.140625" style="8" customWidth="1"/>
    <col min="6921" max="6921" width="35.7109375" style="8" customWidth="1"/>
    <col min="6922" max="6922" width="34.7109375" style="8" customWidth="1"/>
    <col min="6923" max="6923" width="25.28515625" style="8" customWidth="1"/>
    <col min="6924" max="6924" width="33" style="8" customWidth="1"/>
    <col min="6925" max="7171" width="11.42578125" style="8"/>
    <col min="7172" max="7172" width="27.5703125" style="8" customWidth="1"/>
    <col min="7173" max="7173" width="57.28515625" style="8" customWidth="1"/>
    <col min="7174" max="7174" width="21" style="8" customWidth="1"/>
    <col min="7175" max="7175" width="17.5703125" style="8" customWidth="1"/>
    <col min="7176" max="7176" width="18.140625" style="8" customWidth="1"/>
    <col min="7177" max="7177" width="35.7109375" style="8" customWidth="1"/>
    <col min="7178" max="7178" width="34.7109375" style="8" customWidth="1"/>
    <col min="7179" max="7179" width="25.28515625" style="8" customWidth="1"/>
    <col min="7180" max="7180" width="33" style="8" customWidth="1"/>
    <col min="7181" max="7427" width="11.42578125" style="8"/>
    <col min="7428" max="7428" width="27.5703125" style="8" customWidth="1"/>
    <col min="7429" max="7429" width="57.28515625" style="8" customWidth="1"/>
    <col min="7430" max="7430" width="21" style="8" customWidth="1"/>
    <col min="7431" max="7431" width="17.5703125" style="8" customWidth="1"/>
    <col min="7432" max="7432" width="18.140625" style="8" customWidth="1"/>
    <col min="7433" max="7433" width="35.7109375" style="8" customWidth="1"/>
    <col min="7434" max="7434" width="34.7109375" style="8" customWidth="1"/>
    <col min="7435" max="7435" width="25.28515625" style="8" customWidth="1"/>
    <col min="7436" max="7436" width="33" style="8" customWidth="1"/>
    <col min="7437" max="7683" width="11.42578125" style="8"/>
    <col min="7684" max="7684" width="27.5703125" style="8" customWidth="1"/>
    <col min="7685" max="7685" width="57.28515625" style="8" customWidth="1"/>
    <col min="7686" max="7686" width="21" style="8" customWidth="1"/>
    <col min="7687" max="7687" width="17.5703125" style="8" customWidth="1"/>
    <col min="7688" max="7688" width="18.140625" style="8" customWidth="1"/>
    <col min="7689" max="7689" width="35.7109375" style="8" customWidth="1"/>
    <col min="7690" max="7690" width="34.7109375" style="8" customWidth="1"/>
    <col min="7691" max="7691" width="25.28515625" style="8" customWidth="1"/>
    <col min="7692" max="7692" width="33" style="8" customWidth="1"/>
    <col min="7693" max="7939" width="11.42578125" style="8"/>
    <col min="7940" max="7940" width="27.5703125" style="8" customWidth="1"/>
    <col min="7941" max="7941" width="57.28515625" style="8" customWidth="1"/>
    <col min="7942" max="7942" width="21" style="8" customWidth="1"/>
    <col min="7943" max="7943" width="17.5703125" style="8" customWidth="1"/>
    <col min="7944" max="7944" width="18.140625" style="8" customWidth="1"/>
    <col min="7945" max="7945" width="35.7109375" style="8" customWidth="1"/>
    <col min="7946" max="7946" width="34.7109375" style="8" customWidth="1"/>
    <col min="7947" max="7947" width="25.28515625" style="8" customWidth="1"/>
    <col min="7948" max="7948" width="33" style="8" customWidth="1"/>
    <col min="7949" max="8195" width="11.42578125" style="8"/>
    <col min="8196" max="8196" width="27.5703125" style="8" customWidth="1"/>
    <col min="8197" max="8197" width="57.28515625" style="8" customWidth="1"/>
    <col min="8198" max="8198" width="21" style="8" customWidth="1"/>
    <col min="8199" max="8199" width="17.5703125" style="8" customWidth="1"/>
    <col min="8200" max="8200" width="18.140625" style="8" customWidth="1"/>
    <col min="8201" max="8201" width="35.7109375" style="8" customWidth="1"/>
    <col min="8202" max="8202" width="34.7109375" style="8" customWidth="1"/>
    <col min="8203" max="8203" width="25.28515625" style="8" customWidth="1"/>
    <col min="8204" max="8204" width="33" style="8" customWidth="1"/>
    <col min="8205" max="8451" width="11.42578125" style="8"/>
    <col min="8452" max="8452" width="27.5703125" style="8" customWidth="1"/>
    <col min="8453" max="8453" width="57.28515625" style="8" customWidth="1"/>
    <col min="8454" max="8454" width="21" style="8" customWidth="1"/>
    <col min="8455" max="8455" width="17.5703125" style="8" customWidth="1"/>
    <col min="8456" max="8456" width="18.140625" style="8" customWidth="1"/>
    <col min="8457" max="8457" width="35.7109375" style="8" customWidth="1"/>
    <col min="8458" max="8458" width="34.7109375" style="8" customWidth="1"/>
    <col min="8459" max="8459" width="25.28515625" style="8" customWidth="1"/>
    <col min="8460" max="8460" width="33" style="8" customWidth="1"/>
    <col min="8461" max="8707" width="11.42578125" style="8"/>
    <col min="8708" max="8708" width="27.5703125" style="8" customWidth="1"/>
    <col min="8709" max="8709" width="57.28515625" style="8" customWidth="1"/>
    <col min="8710" max="8710" width="21" style="8" customWidth="1"/>
    <col min="8711" max="8711" width="17.5703125" style="8" customWidth="1"/>
    <col min="8712" max="8712" width="18.140625" style="8" customWidth="1"/>
    <col min="8713" max="8713" width="35.7109375" style="8" customWidth="1"/>
    <col min="8714" max="8714" width="34.7109375" style="8" customWidth="1"/>
    <col min="8715" max="8715" width="25.28515625" style="8" customWidth="1"/>
    <col min="8716" max="8716" width="33" style="8" customWidth="1"/>
    <col min="8717" max="8963" width="11.42578125" style="8"/>
    <col min="8964" max="8964" width="27.5703125" style="8" customWidth="1"/>
    <col min="8965" max="8965" width="57.28515625" style="8" customWidth="1"/>
    <col min="8966" max="8966" width="21" style="8" customWidth="1"/>
    <col min="8967" max="8967" width="17.5703125" style="8" customWidth="1"/>
    <col min="8968" max="8968" width="18.140625" style="8" customWidth="1"/>
    <col min="8969" max="8969" width="35.7109375" style="8" customWidth="1"/>
    <col min="8970" max="8970" width="34.7109375" style="8" customWidth="1"/>
    <col min="8971" max="8971" width="25.28515625" style="8" customWidth="1"/>
    <col min="8972" max="8972" width="33" style="8" customWidth="1"/>
    <col min="8973" max="9219" width="11.42578125" style="8"/>
    <col min="9220" max="9220" width="27.5703125" style="8" customWidth="1"/>
    <col min="9221" max="9221" width="57.28515625" style="8" customWidth="1"/>
    <col min="9222" max="9222" width="21" style="8" customWidth="1"/>
    <col min="9223" max="9223" width="17.5703125" style="8" customWidth="1"/>
    <col min="9224" max="9224" width="18.140625" style="8" customWidth="1"/>
    <col min="9225" max="9225" width="35.7109375" style="8" customWidth="1"/>
    <col min="9226" max="9226" width="34.7109375" style="8" customWidth="1"/>
    <col min="9227" max="9227" width="25.28515625" style="8" customWidth="1"/>
    <col min="9228" max="9228" width="33" style="8" customWidth="1"/>
    <col min="9229" max="9475" width="11.42578125" style="8"/>
    <col min="9476" max="9476" width="27.5703125" style="8" customWidth="1"/>
    <col min="9477" max="9477" width="57.28515625" style="8" customWidth="1"/>
    <col min="9478" max="9478" width="21" style="8" customWidth="1"/>
    <col min="9479" max="9479" width="17.5703125" style="8" customWidth="1"/>
    <col min="9480" max="9480" width="18.140625" style="8" customWidth="1"/>
    <col min="9481" max="9481" width="35.7109375" style="8" customWidth="1"/>
    <col min="9482" max="9482" width="34.7109375" style="8" customWidth="1"/>
    <col min="9483" max="9483" width="25.28515625" style="8" customWidth="1"/>
    <col min="9484" max="9484" width="33" style="8" customWidth="1"/>
    <col min="9485" max="9731" width="11.42578125" style="8"/>
    <col min="9732" max="9732" width="27.5703125" style="8" customWidth="1"/>
    <col min="9733" max="9733" width="57.28515625" style="8" customWidth="1"/>
    <col min="9734" max="9734" width="21" style="8" customWidth="1"/>
    <col min="9735" max="9735" width="17.5703125" style="8" customWidth="1"/>
    <col min="9736" max="9736" width="18.140625" style="8" customWidth="1"/>
    <col min="9737" max="9737" width="35.7109375" style="8" customWidth="1"/>
    <col min="9738" max="9738" width="34.7109375" style="8" customWidth="1"/>
    <col min="9739" max="9739" width="25.28515625" style="8" customWidth="1"/>
    <col min="9740" max="9740" width="33" style="8" customWidth="1"/>
    <col min="9741" max="9987" width="11.42578125" style="8"/>
    <col min="9988" max="9988" width="27.5703125" style="8" customWidth="1"/>
    <col min="9989" max="9989" width="57.28515625" style="8" customWidth="1"/>
    <col min="9990" max="9990" width="21" style="8" customWidth="1"/>
    <col min="9991" max="9991" width="17.5703125" style="8" customWidth="1"/>
    <col min="9992" max="9992" width="18.140625" style="8" customWidth="1"/>
    <col min="9993" max="9993" width="35.7109375" style="8" customWidth="1"/>
    <col min="9994" max="9994" width="34.7109375" style="8" customWidth="1"/>
    <col min="9995" max="9995" width="25.28515625" style="8" customWidth="1"/>
    <col min="9996" max="9996" width="33" style="8" customWidth="1"/>
    <col min="9997" max="10243" width="11.42578125" style="8"/>
    <col min="10244" max="10244" width="27.5703125" style="8" customWidth="1"/>
    <col min="10245" max="10245" width="57.28515625" style="8" customWidth="1"/>
    <col min="10246" max="10246" width="21" style="8" customWidth="1"/>
    <col min="10247" max="10247" width="17.5703125" style="8" customWidth="1"/>
    <col min="10248" max="10248" width="18.140625" style="8" customWidth="1"/>
    <col min="10249" max="10249" width="35.7109375" style="8" customWidth="1"/>
    <col min="10250" max="10250" width="34.7109375" style="8" customWidth="1"/>
    <col min="10251" max="10251" width="25.28515625" style="8" customWidth="1"/>
    <col min="10252" max="10252" width="33" style="8" customWidth="1"/>
    <col min="10253" max="10499" width="11.42578125" style="8"/>
    <col min="10500" max="10500" width="27.5703125" style="8" customWidth="1"/>
    <col min="10501" max="10501" width="57.28515625" style="8" customWidth="1"/>
    <col min="10502" max="10502" width="21" style="8" customWidth="1"/>
    <col min="10503" max="10503" width="17.5703125" style="8" customWidth="1"/>
    <col min="10504" max="10504" width="18.140625" style="8" customWidth="1"/>
    <col min="10505" max="10505" width="35.7109375" style="8" customWidth="1"/>
    <col min="10506" max="10506" width="34.7109375" style="8" customWidth="1"/>
    <col min="10507" max="10507" width="25.28515625" style="8" customWidth="1"/>
    <col min="10508" max="10508" width="33" style="8" customWidth="1"/>
    <col min="10509" max="10755" width="11.42578125" style="8"/>
    <col min="10756" max="10756" width="27.5703125" style="8" customWidth="1"/>
    <col min="10757" max="10757" width="57.28515625" style="8" customWidth="1"/>
    <col min="10758" max="10758" width="21" style="8" customWidth="1"/>
    <col min="10759" max="10759" width="17.5703125" style="8" customWidth="1"/>
    <col min="10760" max="10760" width="18.140625" style="8" customWidth="1"/>
    <col min="10761" max="10761" width="35.7109375" style="8" customWidth="1"/>
    <col min="10762" max="10762" width="34.7109375" style="8" customWidth="1"/>
    <col min="10763" max="10763" width="25.28515625" style="8" customWidth="1"/>
    <col min="10764" max="10764" width="33" style="8" customWidth="1"/>
    <col min="10765" max="11011" width="11.42578125" style="8"/>
    <col min="11012" max="11012" width="27.5703125" style="8" customWidth="1"/>
    <col min="11013" max="11013" width="57.28515625" style="8" customWidth="1"/>
    <col min="11014" max="11014" width="21" style="8" customWidth="1"/>
    <col min="11015" max="11015" width="17.5703125" style="8" customWidth="1"/>
    <col min="11016" max="11016" width="18.140625" style="8" customWidth="1"/>
    <col min="11017" max="11017" width="35.7109375" style="8" customWidth="1"/>
    <col min="11018" max="11018" width="34.7109375" style="8" customWidth="1"/>
    <col min="11019" max="11019" width="25.28515625" style="8" customWidth="1"/>
    <col min="11020" max="11020" width="33" style="8" customWidth="1"/>
    <col min="11021" max="11267" width="11.42578125" style="8"/>
    <col min="11268" max="11268" width="27.5703125" style="8" customWidth="1"/>
    <col min="11269" max="11269" width="57.28515625" style="8" customWidth="1"/>
    <col min="11270" max="11270" width="21" style="8" customWidth="1"/>
    <col min="11271" max="11271" width="17.5703125" style="8" customWidth="1"/>
    <col min="11272" max="11272" width="18.140625" style="8" customWidth="1"/>
    <col min="11273" max="11273" width="35.7109375" style="8" customWidth="1"/>
    <col min="11274" max="11274" width="34.7109375" style="8" customWidth="1"/>
    <col min="11275" max="11275" width="25.28515625" style="8" customWidth="1"/>
    <col min="11276" max="11276" width="33" style="8" customWidth="1"/>
    <col min="11277" max="11523" width="11.42578125" style="8"/>
    <col min="11524" max="11524" width="27.5703125" style="8" customWidth="1"/>
    <col min="11525" max="11525" width="57.28515625" style="8" customWidth="1"/>
    <col min="11526" max="11526" width="21" style="8" customWidth="1"/>
    <col min="11527" max="11527" width="17.5703125" style="8" customWidth="1"/>
    <col min="11528" max="11528" width="18.140625" style="8" customWidth="1"/>
    <col min="11529" max="11529" width="35.7109375" style="8" customWidth="1"/>
    <col min="11530" max="11530" width="34.7109375" style="8" customWidth="1"/>
    <col min="11531" max="11531" width="25.28515625" style="8" customWidth="1"/>
    <col min="11532" max="11532" width="33" style="8" customWidth="1"/>
    <col min="11533" max="11779" width="11.42578125" style="8"/>
    <col min="11780" max="11780" width="27.5703125" style="8" customWidth="1"/>
    <col min="11781" max="11781" width="57.28515625" style="8" customWidth="1"/>
    <col min="11782" max="11782" width="21" style="8" customWidth="1"/>
    <col min="11783" max="11783" width="17.5703125" style="8" customWidth="1"/>
    <col min="11784" max="11784" width="18.140625" style="8" customWidth="1"/>
    <col min="11785" max="11785" width="35.7109375" style="8" customWidth="1"/>
    <col min="11786" max="11786" width="34.7109375" style="8" customWidth="1"/>
    <col min="11787" max="11787" width="25.28515625" style="8" customWidth="1"/>
    <col min="11788" max="11788" width="33" style="8" customWidth="1"/>
    <col min="11789" max="12035" width="11.42578125" style="8"/>
    <col min="12036" max="12036" width="27.5703125" style="8" customWidth="1"/>
    <col min="12037" max="12037" width="57.28515625" style="8" customWidth="1"/>
    <col min="12038" max="12038" width="21" style="8" customWidth="1"/>
    <col min="12039" max="12039" width="17.5703125" style="8" customWidth="1"/>
    <col min="12040" max="12040" width="18.140625" style="8" customWidth="1"/>
    <col min="12041" max="12041" width="35.7109375" style="8" customWidth="1"/>
    <col min="12042" max="12042" width="34.7109375" style="8" customWidth="1"/>
    <col min="12043" max="12043" width="25.28515625" style="8" customWidth="1"/>
    <col min="12044" max="12044" width="33" style="8" customWidth="1"/>
    <col min="12045" max="12291" width="11.42578125" style="8"/>
    <col min="12292" max="12292" width="27.5703125" style="8" customWidth="1"/>
    <col min="12293" max="12293" width="57.28515625" style="8" customWidth="1"/>
    <col min="12294" max="12294" width="21" style="8" customWidth="1"/>
    <col min="12295" max="12295" width="17.5703125" style="8" customWidth="1"/>
    <col min="12296" max="12296" width="18.140625" style="8" customWidth="1"/>
    <col min="12297" max="12297" width="35.7109375" style="8" customWidth="1"/>
    <col min="12298" max="12298" width="34.7109375" style="8" customWidth="1"/>
    <col min="12299" max="12299" width="25.28515625" style="8" customWidth="1"/>
    <col min="12300" max="12300" width="33" style="8" customWidth="1"/>
    <col min="12301" max="12547" width="11.42578125" style="8"/>
    <col min="12548" max="12548" width="27.5703125" style="8" customWidth="1"/>
    <col min="12549" max="12549" width="57.28515625" style="8" customWidth="1"/>
    <col min="12550" max="12550" width="21" style="8" customWidth="1"/>
    <col min="12551" max="12551" width="17.5703125" style="8" customWidth="1"/>
    <col min="12552" max="12552" width="18.140625" style="8" customWidth="1"/>
    <col min="12553" max="12553" width="35.7109375" style="8" customWidth="1"/>
    <col min="12554" max="12554" width="34.7109375" style="8" customWidth="1"/>
    <col min="12555" max="12555" width="25.28515625" style="8" customWidth="1"/>
    <col min="12556" max="12556" width="33" style="8" customWidth="1"/>
    <col min="12557" max="12803" width="11.42578125" style="8"/>
    <col min="12804" max="12804" width="27.5703125" style="8" customWidth="1"/>
    <col min="12805" max="12805" width="57.28515625" style="8" customWidth="1"/>
    <col min="12806" max="12806" width="21" style="8" customWidth="1"/>
    <col min="12807" max="12807" width="17.5703125" style="8" customWidth="1"/>
    <col min="12808" max="12808" width="18.140625" style="8" customWidth="1"/>
    <col min="12809" max="12809" width="35.7109375" style="8" customWidth="1"/>
    <col min="12810" max="12810" width="34.7109375" style="8" customWidth="1"/>
    <col min="12811" max="12811" width="25.28515625" style="8" customWidth="1"/>
    <col min="12812" max="12812" width="33" style="8" customWidth="1"/>
    <col min="12813" max="13059" width="11.42578125" style="8"/>
    <col min="13060" max="13060" width="27.5703125" style="8" customWidth="1"/>
    <col min="13061" max="13061" width="57.28515625" style="8" customWidth="1"/>
    <col min="13062" max="13062" width="21" style="8" customWidth="1"/>
    <col min="13063" max="13063" width="17.5703125" style="8" customWidth="1"/>
    <col min="13064" max="13064" width="18.140625" style="8" customWidth="1"/>
    <col min="13065" max="13065" width="35.7109375" style="8" customWidth="1"/>
    <col min="13066" max="13066" width="34.7109375" style="8" customWidth="1"/>
    <col min="13067" max="13067" width="25.28515625" style="8" customWidth="1"/>
    <col min="13068" max="13068" width="33" style="8" customWidth="1"/>
    <col min="13069" max="13315" width="11.42578125" style="8"/>
    <col min="13316" max="13316" width="27.5703125" style="8" customWidth="1"/>
    <col min="13317" max="13317" width="57.28515625" style="8" customWidth="1"/>
    <col min="13318" max="13318" width="21" style="8" customWidth="1"/>
    <col min="13319" max="13319" width="17.5703125" style="8" customWidth="1"/>
    <col min="13320" max="13320" width="18.140625" style="8" customWidth="1"/>
    <col min="13321" max="13321" width="35.7109375" style="8" customWidth="1"/>
    <col min="13322" max="13322" width="34.7109375" style="8" customWidth="1"/>
    <col min="13323" max="13323" width="25.28515625" style="8" customWidth="1"/>
    <col min="13324" max="13324" width="33" style="8" customWidth="1"/>
    <col min="13325" max="13571" width="11.42578125" style="8"/>
    <col min="13572" max="13572" width="27.5703125" style="8" customWidth="1"/>
    <col min="13573" max="13573" width="57.28515625" style="8" customWidth="1"/>
    <col min="13574" max="13574" width="21" style="8" customWidth="1"/>
    <col min="13575" max="13575" width="17.5703125" style="8" customWidth="1"/>
    <col min="13576" max="13576" width="18.140625" style="8" customWidth="1"/>
    <col min="13577" max="13577" width="35.7109375" style="8" customWidth="1"/>
    <col min="13578" max="13578" width="34.7109375" style="8" customWidth="1"/>
    <col min="13579" max="13579" width="25.28515625" style="8" customWidth="1"/>
    <col min="13580" max="13580" width="33" style="8" customWidth="1"/>
    <col min="13581" max="13827" width="11.42578125" style="8"/>
    <col min="13828" max="13828" width="27.5703125" style="8" customWidth="1"/>
    <col min="13829" max="13829" width="57.28515625" style="8" customWidth="1"/>
    <col min="13830" max="13830" width="21" style="8" customWidth="1"/>
    <col min="13831" max="13831" width="17.5703125" style="8" customWidth="1"/>
    <col min="13832" max="13832" width="18.140625" style="8" customWidth="1"/>
    <col min="13833" max="13833" width="35.7109375" style="8" customWidth="1"/>
    <col min="13834" max="13834" width="34.7109375" style="8" customWidth="1"/>
    <col min="13835" max="13835" width="25.28515625" style="8" customWidth="1"/>
    <col min="13836" max="13836" width="33" style="8" customWidth="1"/>
    <col min="13837" max="14083" width="11.42578125" style="8"/>
    <col min="14084" max="14084" width="27.5703125" style="8" customWidth="1"/>
    <col min="14085" max="14085" width="57.28515625" style="8" customWidth="1"/>
    <col min="14086" max="14086" width="21" style="8" customWidth="1"/>
    <col min="14087" max="14087" width="17.5703125" style="8" customWidth="1"/>
    <col min="14088" max="14088" width="18.140625" style="8" customWidth="1"/>
    <col min="14089" max="14089" width="35.7109375" style="8" customWidth="1"/>
    <col min="14090" max="14090" width="34.7109375" style="8" customWidth="1"/>
    <col min="14091" max="14091" width="25.28515625" style="8" customWidth="1"/>
    <col min="14092" max="14092" width="33" style="8" customWidth="1"/>
    <col min="14093" max="14339" width="11.42578125" style="8"/>
    <col min="14340" max="14340" width="27.5703125" style="8" customWidth="1"/>
    <col min="14341" max="14341" width="57.28515625" style="8" customWidth="1"/>
    <col min="14342" max="14342" width="21" style="8" customWidth="1"/>
    <col min="14343" max="14343" width="17.5703125" style="8" customWidth="1"/>
    <col min="14344" max="14344" width="18.140625" style="8" customWidth="1"/>
    <col min="14345" max="14345" width="35.7109375" style="8" customWidth="1"/>
    <col min="14346" max="14346" width="34.7109375" style="8" customWidth="1"/>
    <col min="14347" max="14347" width="25.28515625" style="8" customWidth="1"/>
    <col min="14348" max="14348" width="33" style="8" customWidth="1"/>
    <col min="14349" max="14595" width="11.42578125" style="8"/>
    <col min="14596" max="14596" width="27.5703125" style="8" customWidth="1"/>
    <col min="14597" max="14597" width="57.28515625" style="8" customWidth="1"/>
    <col min="14598" max="14598" width="21" style="8" customWidth="1"/>
    <col min="14599" max="14599" width="17.5703125" style="8" customWidth="1"/>
    <col min="14600" max="14600" width="18.140625" style="8" customWidth="1"/>
    <col min="14601" max="14601" width="35.7109375" style="8" customWidth="1"/>
    <col min="14602" max="14602" width="34.7109375" style="8" customWidth="1"/>
    <col min="14603" max="14603" width="25.28515625" style="8" customWidth="1"/>
    <col min="14604" max="14604" width="33" style="8" customWidth="1"/>
    <col min="14605" max="14851" width="11.42578125" style="8"/>
    <col min="14852" max="14852" width="27.5703125" style="8" customWidth="1"/>
    <col min="14853" max="14853" width="57.28515625" style="8" customWidth="1"/>
    <col min="14854" max="14854" width="21" style="8" customWidth="1"/>
    <col min="14855" max="14855" width="17.5703125" style="8" customWidth="1"/>
    <col min="14856" max="14856" width="18.140625" style="8" customWidth="1"/>
    <col min="14857" max="14857" width="35.7109375" style="8" customWidth="1"/>
    <col min="14858" max="14858" width="34.7109375" style="8" customWidth="1"/>
    <col min="14859" max="14859" width="25.28515625" style="8" customWidth="1"/>
    <col min="14860" max="14860" width="33" style="8" customWidth="1"/>
    <col min="14861" max="15107" width="11.42578125" style="8"/>
    <col min="15108" max="15108" width="27.5703125" style="8" customWidth="1"/>
    <col min="15109" max="15109" width="57.28515625" style="8" customWidth="1"/>
    <col min="15110" max="15110" width="21" style="8" customWidth="1"/>
    <col min="15111" max="15111" width="17.5703125" style="8" customWidth="1"/>
    <col min="15112" max="15112" width="18.140625" style="8" customWidth="1"/>
    <col min="15113" max="15113" width="35.7109375" style="8" customWidth="1"/>
    <col min="15114" max="15114" width="34.7109375" style="8" customWidth="1"/>
    <col min="15115" max="15115" width="25.28515625" style="8" customWidth="1"/>
    <col min="15116" max="15116" width="33" style="8" customWidth="1"/>
    <col min="15117" max="15363" width="11.42578125" style="8"/>
    <col min="15364" max="15364" width="27.5703125" style="8" customWidth="1"/>
    <col min="15365" max="15365" width="57.28515625" style="8" customWidth="1"/>
    <col min="15366" max="15366" width="21" style="8" customWidth="1"/>
    <col min="15367" max="15367" width="17.5703125" style="8" customWidth="1"/>
    <col min="15368" max="15368" width="18.140625" style="8" customWidth="1"/>
    <col min="15369" max="15369" width="35.7109375" style="8" customWidth="1"/>
    <col min="15370" max="15370" width="34.7109375" style="8" customWidth="1"/>
    <col min="15371" max="15371" width="25.28515625" style="8" customWidth="1"/>
    <col min="15372" max="15372" width="33" style="8" customWidth="1"/>
    <col min="15373" max="15619" width="11.42578125" style="8"/>
    <col min="15620" max="15620" width="27.5703125" style="8" customWidth="1"/>
    <col min="15621" max="15621" width="57.28515625" style="8" customWidth="1"/>
    <col min="15622" max="15622" width="21" style="8" customWidth="1"/>
    <col min="15623" max="15623" width="17.5703125" style="8" customWidth="1"/>
    <col min="15624" max="15624" width="18.140625" style="8" customWidth="1"/>
    <col min="15625" max="15625" width="35.7109375" style="8" customWidth="1"/>
    <col min="15626" max="15626" width="34.7109375" style="8" customWidth="1"/>
    <col min="15627" max="15627" width="25.28515625" style="8" customWidth="1"/>
    <col min="15628" max="15628" width="33" style="8" customWidth="1"/>
    <col min="15629" max="15875" width="11.42578125" style="8"/>
    <col min="15876" max="15876" width="27.5703125" style="8" customWidth="1"/>
    <col min="15877" max="15877" width="57.28515625" style="8" customWidth="1"/>
    <col min="15878" max="15878" width="21" style="8" customWidth="1"/>
    <col min="15879" max="15879" width="17.5703125" style="8" customWidth="1"/>
    <col min="15880" max="15880" width="18.140625" style="8" customWidth="1"/>
    <col min="15881" max="15881" width="35.7109375" style="8" customWidth="1"/>
    <col min="15882" max="15882" width="34.7109375" style="8" customWidth="1"/>
    <col min="15883" max="15883" width="25.28515625" style="8" customWidth="1"/>
    <col min="15884" max="15884" width="33" style="8" customWidth="1"/>
    <col min="15885" max="16131" width="11.42578125" style="8"/>
    <col min="16132" max="16132" width="27.5703125" style="8" customWidth="1"/>
    <col min="16133" max="16133" width="57.28515625" style="8" customWidth="1"/>
    <col min="16134" max="16134" width="21" style="8" customWidth="1"/>
    <col min="16135" max="16135" width="17.5703125" style="8" customWidth="1"/>
    <col min="16136" max="16136" width="18.140625" style="8" customWidth="1"/>
    <col min="16137" max="16137" width="35.7109375" style="8" customWidth="1"/>
    <col min="16138" max="16138" width="34.7109375" style="8" customWidth="1"/>
    <col min="16139" max="16139" width="25.28515625" style="8" customWidth="1"/>
    <col min="16140" max="16140" width="33" style="8" customWidth="1"/>
    <col min="16141" max="16384" width="11.42578125" style="8"/>
  </cols>
  <sheetData>
    <row r="1" spans="1:12" ht="55.5" customHeight="1" x14ac:dyDescent="0.25">
      <c r="A1" s="6"/>
      <c r="B1" s="87" t="s">
        <v>59</v>
      </c>
      <c r="C1" s="88"/>
      <c r="D1" s="88"/>
      <c r="E1" s="88"/>
      <c r="F1" s="88"/>
      <c r="G1" s="88"/>
      <c r="H1" s="88"/>
      <c r="I1" s="88"/>
      <c r="J1" s="88"/>
      <c r="K1" s="88"/>
      <c r="L1" s="7" t="s">
        <v>147</v>
      </c>
    </row>
    <row r="2" spans="1:12" ht="47.25" customHeight="1" x14ac:dyDescent="0.25">
      <c r="A2" s="9" t="s">
        <v>5</v>
      </c>
      <c r="B2" s="94" t="s">
        <v>149</v>
      </c>
      <c r="C2" s="94"/>
      <c r="D2" s="94"/>
      <c r="E2" s="94"/>
      <c r="F2" s="94"/>
      <c r="G2" s="94"/>
      <c r="H2" s="94"/>
      <c r="I2" s="94"/>
      <c r="J2" s="94"/>
      <c r="K2" s="94"/>
      <c r="L2" s="94"/>
    </row>
    <row r="3" spans="1:12" ht="47.25" customHeight="1" x14ac:dyDescent="0.25">
      <c r="A3" s="9" t="s">
        <v>6</v>
      </c>
      <c r="B3" s="95" t="s">
        <v>25</v>
      </c>
      <c r="C3" s="95"/>
      <c r="D3" s="95"/>
      <c r="E3" s="95"/>
      <c r="F3" s="95"/>
      <c r="G3" s="9" t="s">
        <v>11</v>
      </c>
      <c r="H3" s="95" t="s">
        <v>152</v>
      </c>
      <c r="I3" s="95"/>
      <c r="J3" s="95"/>
      <c r="K3" s="95"/>
      <c r="L3" s="95"/>
    </row>
    <row r="4" spans="1:12" ht="54" customHeight="1" x14ac:dyDescent="0.25">
      <c r="A4" s="9" t="s">
        <v>12</v>
      </c>
      <c r="B4" s="95" t="s">
        <v>156</v>
      </c>
      <c r="C4" s="95"/>
      <c r="D4" s="95"/>
      <c r="E4" s="95"/>
      <c r="F4" s="95"/>
      <c r="G4" s="9" t="s">
        <v>13</v>
      </c>
      <c r="H4" s="95" t="s">
        <v>26</v>
      </c>
      <c r="I4" s="95"/>
      <c r="J4" s="95"/>
      <c r="K4" s="95"/>
      <c r="L4" s="95"/>
    </row>
    <row r="5" spans="1:12" s="10" customFormat="1" ht="23.25" customHeight="1" x14ac:dyDescent="0.25">
      <c r="A5" s="89" t="s">
        <v>14</v>
      </c>
      <c r="B5" s="90"/>
      <c r="C5" s="90"/>
      <c r="D5" s="90"/>
      <c r="E5" s="90"/>
      <c r="F5" s="90"/>
      <c r="G5" s="90"/>
      <c r="H5" s="90"/>
      <c r="I5" s="90"/>
      <c r="J5" s="90"/>
      <c r="K5" s="90"/>
      <c r="L5" s="91"/>
    </row>
    <row r="6" spans="1:12" ht="33" customHeight="1" x14ac:dyDescent="0.25">
      <c r="A6" s="1" t="s">
        <v>27</v>
      </c>
      <c r="B6" s="92" t="s">
        <v>28</v>
      </c>
      <c r="C6" s="92"/>
      <c r="D6" s="92"/>
      <c r="E6" s="92"/>
      <c r="F6" s="92"/>
      <c r="G6" s="92"/>
      <c r="H6" s="92"/>
      <c r="I6" s="92"/>
      <c r="J6" s="92"/>
      <c r="K6" s="92"/>
      <c r="L6" s="93"/>
    </row>
    <row r="7" spans="1:12" ht="34.5" customHeight="1" x14ac:dyDescent="0.25">
      <c r="A7" s="1" t="s">
        <v>29</v>
      </c>
      <c r="B7" s="85" t="s">
        <v>30</v>
      </c>
      <c r="C7" s="85"/>
      <c r="D7" s="85"/>
      <c r="E7" s="85"/>
      <c r="F7" s="85"/>
      <c r="G7" s="85"/>
      <c r="H7" s="85"/>
      <c r="I7" s="85"/>
      <c r="J7" s="85"/>
      <c r="K7" s="85"/>
      <c r="L7" s="86"/>
    </row>
    <row r="8" spans="1:12" ht="31.5" customHeight="1" x14ac:dyDescent="0.25">
      <c r="A8" s="1" t="s">
        <v>31</v>
      </c>
      <c r="B8" s="85" t="s">
        <v>32</v>
      </c>
      <c r="C8" s="85"/>
      <c r="D8" s="85"/>
      <c r="E8" s="85"/>
      <c r="F8" s="85"/>
      <c r="G8" s="85"/>
      <c r="H8" s="85"/>
      <c r="I8" s="85"/>
      <c r="J8" s="85"/>
      <c r="K8" s="85"/>
      <c r="L8" s="86"/>
    </row>
    <row r="9" spans="1:12" ht="35.25" customHeight="1" x14ac:dyDescent="0.25">
      <c r="A9" s="1" t="s">
        <v>33</v>
      </c>
      <c r="B9" s="85" t="s">
        <v>34</v>
      </c>
      <c r="C9" s="85"/>
      <c r="D9" s="85"/>
      <c r="E9" s="85"/>
      <c r="F9" s="85"/>
      <c r="G9" s="85"/>
      <c r="H9" s="85"/>
      <c r="I9" s="85"/>
      <c r="J9" s="85"/>
      <c r="K9" s="85"/>
      <c r="L9" s="86"/>
    </row>
    <row r="10" spans="1:12" ht="48.75" customHeight="1" x14ac:dyDescent="0.25">
      <c r="A10" s="1" t="s">
        <v>35</v>
      </c>
      <c r="B10" s="77" t="s">
        <v>36</v>
      </c>
      <c r="C10" s="77"/>
      <c r="D10" s="77"/>
      <c r="E10" s="77"/>
      <c r="F10" s="77"/>
      <c r="G10" s="77"/>
      <c r="H10" s="77"/>
      <c r="I10" s="77"/>
      <c r="J10" s="77"/>
      <c r="K10" s="77"/>
      <c r="L10" s="78"/>
    </row>
    <row r="11" spans="1:12" ht="27.75" customHeight="1" x14ac:dyDescent="0.25">
      <c r="A11" s="1" t="s">
        <v>37</v>
      </c>
      <c r="B11" s="77" t="s">
        <v>38</v>
      </c>
      <c r="C11" s="77"/>
      <c r="D11" s="77"/>
      <c r="E11" s="77"/>
      <c r="F11" s="77"/>
      <c r="G11" s="77"/>
      <c r="H11" s="77"/>
      <c r="I11" s="77"/>
      <c r="J11" s="77"/>
      <c r="K11" s="77"/>
      <c r="L11" s="78"/>
    </row>
    <row r="12" spans="1:12" ht="39" customHeight="1" thickBot="1" x14ac:dyDescent="0.3">
      <c r="A12" s="1" t="s">
        <v>39</v>
      </c>
      <c r="B12" s="77" t="s">
        <v>40</v>
      </c>
      <c r="C12" s="77"/>
      <c r="D12" s="77"/>
      <c r="E12" s="77"/>
      <c r="F12" s="77"/>
      <c r="G12" s="77"/>
      <c r="H12" s="77"/>
      <c r="I12" s="77"/>
      <c r="J12" s="77"/>
      <c r="K12" s="77"/>
      <c r="L12" s="78"/>
    </row>
    <row r="13" spans="1:12" s="10" customFormat="1" ht="23.25" customHeight="1" x14ac:dyDescent="0.25">
      <c r="A13" s="79" t="s">
        <v>15</v>
      </c>
      <c r="B13" s="80"/>
      <c r="C13" s="80"/>
      <c r="D13" s="80"/>
      <c r="E13" s="80"/>
      <c r="F13" s="80"/>
      <c r="G13" s="80"/>
      <c r="H13" s="80"/>
      <c r="I13" s="80"/>
      <c r="J13" s="80"/>
      <c r="K13" s="80"/>
      <c r="L13" s="81"/>
    </row>
    <row r="14" spans="1:12" ht="175.5" customHeight="1" thickBot="1" x14ac:dyDescent="0.3">
      <c r="A14" s="82" t="s">
        <v>157</v>
      </c>
      <c r="B14" s="83"/>
      <c r="C14" s="83"/>
      <c r="D14" s="83"/>
      <c r="E14" s="83"/>
      <c r="F14" s="83"/>
      <c r="G14" s="83"/>
      <c r="H14" s="83"/>
      <c r="I14" s="83"/>
      <c r="J14" s="83"/>
      <c r="K14" s="83"/>
      <c r="L14" s="84"/>
    </row>
    <row r="15" spans="1:12" s="10" customFormat="1" ht="23.25" customHeight="1" x14ac:dyDescent="0.25">
      <c r="A15" s="74" t="s">
        <v>16</v>
      </c>
      <c r="B15" s="75"/>
      <c r="C15" s="75"/>
      <c r="D15" s="75"/>
      <c r="E15" s="75"/>
      <c r="F15" s="75"/>
      <c r="G15" s="75"/>
      <c r="H15" s="75"/>
      <c r="I15" s="75"/>
      <c r="J15" s="75"/>
      <c r="K15" s="75"/>
      <c r="L15" s="76"/>
    </row>
    <row r="16" spans="1:12" ht="46.5" customHeight="1" x14ac:dyDescent="0.25">
      <c r="A16" s="2" t="s">
        <v>8</v>
      </c>
      <c r="B16" s="67" t="s">
        <v>174</v>
      </c>
      <c r="C16" s="68"/>
      <c r="D16" s="68"/>
      <c r="E16" s="68"/>
      <c r="F16" s="68"/>
      <c r="G16" s="68"/>
      <c r="H16" s="68"/>
      <c r="I16" s="68"/>
      <c r="J16" s="68"/>
      <c r="K16" s="68"/>
      <c r="L16" s="69"/>
    </row>
    <row r="17" spans="1:12" ht="63" customHeight="1" x14ac:dyDescent="0.25">
      <c r="A17" s="3" t="s">
        <v>9</v>
      </c>
      <c r="B17" s="67" t="s">
        <v>173</v>
      </c>
      <c r="C17" s="68"/>
      <c r="D17" s="68"/>
      <c r="E17" s="68"/>
      <c r="F17" s="68"/>
      <c r="G17" s="68"/>
      <c r="H17" s="68"/>
      <c r="I17" s="68"/>
      <c r="J17" s="68"/>
      <c r="K17" s="68"/>
      <c r="L17" s="69"/>
    </row>
    <row r="18" spans="1:12" s="10" customFormat="1" ht="23.25" customHeight="1" x14ac:dyDescent="0.25">
      <c r="A18" s="70" t="s">
        <v>19</v>
      </c>
      <c r="B18" s="70"/>
      <c r="C18" s="70"/>
      <c r="D18" s="70"/>
      <c r="E18" s="70"/>
      <c r="F18" s="70"/>
      <c r="G18" s="11"/>
      <c r="H18" s="71" t="s">
        <v>20</v>
      </c>
      <c r="I18" s="71"/>
      <c r="J18" s="71"/>
      <c r="K18" s="71"/>
      <c r="L18" s="71"/>
    </row>
    <row r="19" spans="1:12" ht="74.25" customHeight="1" x14ac:dyDescent="0.25">
      <c r="A19" s="12" t="s">
        <v>1</v>
      </c>
      <c r="B19" s="12" t="s">
        <v>10</v>
      </c>
      <c r="C19" s="12" t="s">
        <v>2</v>
      </c>
      <c r="D19" s="12" t="s">
        <v>3</v>
      </c>
      <c r="E19" s="13" t="s">
        <v>4</v>
      </c>
      <c r="F19" s="12" t="s">
        <v>18</v>
      </c>
      <c r="G19" s="12" t="s">
        <v>22</v>
      </c>
      <c r="H19" s="14" t="s">
        <v>23</v>
      </c>
      <c r="I19" s="14" t="s">
        <v>21</v>
      </c>
      <c r="J19" s="14" t="s">
        <v>0</v>
      </c>
      <c r="K19" s="14" t="s">
        <v>17</v>
      </c>
      <c r="L19" s="14" t="s">
        <v>7</v>
      </c>
    </row>
    <row r="20" spans="1:12" ht="170.25" customHeight="1" x14ac:dyDescent="0.25">
      <c r="A20" s="17" t="s">
        <v>170</v>
      </c>
      <c r="B20" s="17" t="s">
        <v>175</v>
      </c>
      <c r="C20" s="15">
        <v>44586</v>
      </c>
      <c r="D20" s="15">
        <v>44834</v>
      </c>
      <c r="E20" s="5" t="s">
        <v>150</v>
      </c>
      <c r="F20" s="4">
        <v>0</v>
      </c>
      <c r="G20" s="18" t="s">
        <v>142</v>
      </c>
      <c r="H20" s="108" t="s">
        <v>186</v>
      </c>
      <c r="I20" s="27">
        <v>0.05</v>
      </c>
      <c r="J20" s="26">
        <v>44651</v>
      </c>
      <c r="K20" s="4">
        <v>0</v>
      </c>
      <c r="L20" s="56" t="s">
        <v>176</v>
      </c>
    </row>
    <row r="21" spans="1:12" ht="158.25" customHeight="1" x14ac:dyDescent="0.25">
      <c r="A21" s="17" t="s">
        <v>143</v>
      </c>
      <c r="B21" s="17" t="s">
        <v>158</v>
      </c>
      <c r="C21" s="15">
        <v>44586</v>
      </c>
      <c r="D21" s="15">
        <v>44926</v>
      </c>
      <c r="E21" s="5" t="s">
        <v>150</v>
      </c>
      <c r="F21" s="4">
        <v>0</v>
      </c>
      <c r="G21" s="18" t="s">
        <v>142</v>
      </c>
      <c r="H21" s="108" t="s">
        <v>187</v>
      </c>
      <c r="I21" s="27">
        <v>0.06</v>
      </c>
      <c r="J21" s="26">
        <v>44651</v>
      </c>
      <c r="K21" s="4">
        <v>0</v>
      </c>
      <c r="L21" s="56" t="s">
        <v>177</v>
      </c>
    </row>
    <row r="22" spans="1:12" ht="174" customHeight="1" x14ac:dyDescent="0.25">
      <c r="A22" s="17" t="s">
        <v>167</v>
      </c>
      <c r="B22" s="17" t="s">
        <v>163</v>
      </c>
      <c r="C22" s="15">
        <v>44586</v>
      </c>
      <c r="D22" s="15">
        <v>44926</v>
      </c>
      <c r="E22" s="5" t="s">
        <v>150</v>
      </c>
      <c r="F22" s="4">
        <v>0</v>
      </c>
      <c r="G22" s="18" t="s">
        <v>142</v>
      </c>
      <c r="H22" s="108" t="s">
        <v>188</v>
      </c>
      <c r="I22" s="27">
        <v>0.06</v>
      </c>
      <c r="J22" s="26">
        <v>44651</v>
      </c>
      <c r="K22" s="4">
        <v>0</v>
      </c>
      <c r="L22" s="56" t="s">
        <v>178</v>
      </c>
    </row>
    <row r="23" spans="1:12" ht="174.75" customHeight="1" x14ac:dyDescent="0.25">
      <c r="A23" s="54" t="s">
        <v>144</v>
      </c>
      <c r="B23" s="17" t="s">
        <v>164</v>
      </c>
      <c r="C23" s="15">
        <v>44586</v>
      </c>
      <c r="D23" s="15">
        <v>44926</v>
      </c>
      <c r="E23" s="5" t="s">
        <v>150</v>
      </c>
      <c r="F23" s="4">
        <v>0</v>
      </c>
      <c r="G23" s="18" t="s">
        <v>142</v>
      </c>
      <c r="H23" s="108" t="s">
        <v>189</v>
      </c>
      <c r="I23" s="27">
        <v>0.04</v>
      </c>
      <c r="J23" s="26">
        <v>44651</v>
      </c>
      <c r="K23" s="4">
        <v>0</v>
      </c>
      <c r="L23" s="56" t="s">
        <v>179</v>
      </c>
    </row>
    <row r="24" spans="1:12" s="16" customFormat="1" ht="144.94999999999999" customHeight="1" x14ac:dyDescent="0.25">
      <c r="A24" s="17" t="s">
        <v>168</v>
      </c>
      <c r="B24" s="19" t="s">
        <v>145</v>
      </c>
      <c r="C24" s="15">
        <v>44586</v>
      </c>
      <c r="D24" s="15">
        <v>44926</v>
      </c>
      <c r="E24" s="5" t="s">
        <v>150</v>
      </c>
      <c r="F24" s="4">
        <v>0</v>
      </c>
      <c r="G24" s="18" t="s">
        <v>142</v>
      </c>
      <c r="H24" s="108" t="s">
        <v>190</v>
      </c>
      <c r="I24" s="27">
        <v>0.06</v>
      </c>
      <c r="J24" s="26">
        <v>44651</v>
      </c>
      <c r="K24" s="4">
        <v>0</v>
      </c>
      <c r="L24" s="56" t="s">
        <v>180</v>
      </c>
    </row>
    <row r="25" spans="1:12" s="16" customFormat="1" ht="144.94999999999999" customHeight="1" x14ac:dyDescent="0.25">
      <c r="A25" s="17" t="s">
        <v>169</v>
      </c>
      <c r="B25" s="17" t="s">
        <v>153</v>
      </c>
      <c r="C25" s="15">
        <v>44586</v>
      </c>
      <c r="D25" s="15">
        <v>44926</v>
      </c>
      <c r="E25" s="5" t="s">
        <v>150</v>
      </c>
      <c r="F25" s="4">
        <v>0</v>
      </c>
      <c r="G25" s="18" t="s">
        <v>142</v>
      </c>
      <c r="H25" s="108" t="s">
        <v>191</v>
      </c>
      <c r="I25" s="27">
        <v>0.06</v>
      </c>
      <c r="J25" s="26">
        <v>44651</v>
      </c>
      <c r="K25" s="4">
        <v>0</v>
      </c>
      <c r="L25" s="56" t="s">
        <v>181</v>
      </c>
    </row>
    <row r="26" spans="1:12" s="16" customFormat="1" ht="144.94999999999999" customHeight="1" x14ac:dyDescent="0.25">
      <c r="A26" s="17" t="s">
        <v>148</v>
      </c>
      <c r="B26" s="17" t="s">
        <v>154</v>
      </c>
      <c r="C26" s="15">
        <v>44586</v>
      </c>
      <c r="D26" s="15">
        <v>44926</v>
      </c>
      <c r="E26" s="5" t="s">
        <v>150</v>
      </c>
      <c r="F26" s="4">
        <v>0</v>
      </c>
      <c r="G26" s="18" t="s">
        <v>142</v>
      </c>
      <c r="H26" s="109" t="s">
        <v>192</v>
      </c>
      <c r="I26" s="27">
        <v>0.01</v>
      </c>
      <c r="J26" s="26">
        <v>44651</v>
      </c>
      <c r="K26" s="4">
        <v>0</v>
      </c>
      <c r="L26" s="56" t="s">
        <v>182</v>
      </c>
    </row>
    <row r="27" spans="1:12" s="16" customFormat="1" ht="198" customHeight="1" x14ac:dyDescent="0.25">
      <c r="A27" s="23" t="s">
        <v>146</v>
      </c>
      <c r="B27" s="24" t="s">
        <v>165</v>
      </c>
      <c r="C27" s="15">
        <v>44586</v>
      </c>
      <c r="D27" s="15">
        <v>44926</v>
      </c>
      <c r="E27" s="5" t="s">
        <v>150</v>
      </c>
      <c r="F27" s="4">
        <v>57000000</v>
      </c>
      <c r="G27" s="18" t="s">
        <v>142</v>
      </c>
      <c r="H27" s="109" t="s">
        <v>193</v>
      </c>
      <c r="I27" s="27">
        <v>0.05</v>
      </c>
      <c r="J27" s="26">
        <v>44651</v>
      </c>
      <c r="K27" s="4">
        <v>56599206</v>
      </c>
      <c r="L27" s="56" t="s">
        <v>183</v>
      </c>
    </row>
    <row r="28" spans="1:12" s="16" customFormat="1" ht="144.94999999999999" customHeight="1" x14ac:dyDescent="0.25">
      <c r="A28" s="23" t="s">
        <v>159</v>
      </c>
      <c r="B28" s="23" t="s">
        <v>166</v>
      </c>
      <c r="C28" s="15">
        <v>44586</v>
      </c>
      <c r="D28" s="15">
        <v>44926</v>
      </c>
      <c r="E28" s="5" t="s">
        <v>150</v>
      </c>
      <c r="F28" s="4">
        <v>0</v>
      </c>
      <c r="G28" s="18" t="s">
        <v>142</v>
      </c>
      <c r="H28" s="109" t="s">
        <v>194</v>
      </c>
      <c r="I28" s="27">
        <v>0.05</v>
      </c>
      <c r="J28" s="26">
        <v>44651</v>
      </c>
      <c r="K28" s="4">
        <v>0</v>
      </c>
      <c r="L28" s="57" t="s">
        <v>184</v>
      </c>
    </row>
    <row r="29" spans="1:12" s="16" customFormat="1" ht="144.94999999999999" customHeight="1" x14ac:dyDescent="0.25">
      <c r="A29" s="55" t="s">
        <v>160</v>
      </c>
      <c r="B29" s="23" t="s">
        <v>161</v>
      </c>
      <c r="C29" s="15">
        <v>44586</v>
      </c>
      <c r="D29" s="15">
        <v>44926</v>
      </c>
      <c r="E29" s="5" t="s">
        <v>150</v>
      </c>
      <c r="F29" s="4">
        <v>0</v>
      </c>
      <c r="G29" s="18" t="s">
        <v>142</v>
      </c>
      <c r="H29" s="109" t="s">
        <v>195</v>
      </c>
      <c r="I29" s="27">
        <v>5.000000000000001E-3</v>
      </c>
      <c r="J29" s="26">
        <v>44651</v>
      </c>
      <c r="K29" s="4">
        <v>0</v>
      </c>
      <c r="L29" s="56" t="s">
        <v>185</v>
      </c>
    </row>
    <row r="30" spans="1:12" s="16" customFormat="1" ht="144.94999999999999" customHeight="1" x14ac:dyDescent="0.25">
      <c r="A30" s="72" t="s">
        <v>162</v>
      </c>
      <c r="B30" s="25" t="s">
        <v>155</v>
      </c>
      <c r="C30" s="15">
        <v>44586</v>
      </c>
      <c r="D30" s="15">
        <v>44926</v>
      </c>
      <c r="E30" s="5" t="s">
        <v>150</v>
      </c>
      <c r="F30" s="4">
        <v>0</v>
      </c>
      <c r="G30" s="18" t="s">
        <v>142</v>
      </c>
      <c r="H30" s="109" t="s">
        <v>196</v>
      </c>
      <c r="I30" s="27">
        <v>0</v>
      </c>
      <c r="J30" s="26">
        <v>44651</v>
      </c>
      <c r="K30" s="4">
        <v>0</v>
      </c>
      <c r="L30" s="56" t="s">
        <v>172</v>
      </c>
    </row>
    <row r="31" spans="1:12" s="16" customFormat="1" ht="144.94999999999999" customHeight="1" x14ac:dyDescent="0.25">
      <c r="A31" s="73"/>
      <c r="B31" s="23" t="s">
        <v>151</v>
      </c>
      <c r="C31" s="15">
        <v>44586</v>
      </c>
      <c r="D31" s="15">
        <v>44926</v>
      </c>
      <c r="E31" s="5" t="s">
        <v>150</v>
      </c>
      <c r="F31" s="21">
        <v>0</v>
      </c>
      <c r="G31" s="18" t="s">
        <v>142</v>
      </c>
      <c r="H31" s="109" t="s">
        <v>171</v>
      </c>
      <c r="I31" s="27">
        <v>0</v>
      </c>
      <c r="J31" s="26">
        <v>44651</v>
      </c>
      <c r="K31" s="21">
        <v>0</v>
      </c>
      <c r="L31" s="56" t="s">
        <v>172</v>
      </c>
    </row>
    <row r="32" spans="1:12" ht="40.5" customHeight="1" x14ac:dyDescent="0.25">
      <c r="A32" s="58" t="s">
        <v>24</v>
      </c>
      <c r="B32" s="59"/>
      <c r="C32" s="59"/>
      <c r="D32" s="59"/>
      <c r="E32" s="59"/>
      <c r="F32" s="59"/>
      <c r="G32" s="59"/>
      <c r="H32" s="60"/>
      <c r="I32" s="22">
        <f>SUM(I20:I31)</f>
        <v>0.44500000000000001</v>
      </c>
      <c r="J32" s="61"/>
      <c r="K32" s="62"/>
      <c r="L32" s="63"/>
    </row>
    <row r="33" spans="1:12" ht="100.5" customHeight="1" x14ac:dyDescent="0.25">
      <c r="A33" s="64" t="s">
        <v>47</v>
      </c>
      <c r="B33" s="65"/>
      <c r="C33" s="65"/>
      <c r="D33" s="65"/>
      <c r="E33" s="65"/>
      <c r="F33" s="65"/>
      <c r="G33" s="65"/>
      <c r="H33" s="65"/>
      <c r="I33" s="65"/>
      <c r="J33" s="65"/>
      <c r="K33" s="65"/>
      <c r="L33" s="66"/>
    </row>
  </sheetData>
  <mergeCells count="25">
    <mergeCell ref="B7:L7"/>
    <mergeCell ref="B8:L8"/>
    <mergeCell ref="B9:L9"/>
    <mergeCell ref="B10:L10"/>
    <mergeCell ref="B1:K1"/>
    <mergeCell ref="A5:L5"/>
    <mergeCell ref="B6:L6"/>
    <mergeCell ref="B2:L2"/>
    <mergeCell ref="B3:F3"/>
    <mergeCell ref="B4:F4"/>
    <mergeCell ref="H3:L3"/>
    <mergeCell ref="H4:L4"/>
    <mergeCell ref="A15:L15"/>
    <mergeCell ref="B16:L16"/>
    <mergeCell ref="B12:L12"/>
    <mergeCell ref="B11:L11"/>
    <mergeCell ref="A13:L13"/>
    <mergeCell ref="A14:L14"/>
    <mergeCell ref="A32:H32"/>
    <mergeCell ref="J32:L32"/>
    <mergeCell ref="A33:L33"/>
    <mergeCell ref="B17:L17"/>
    <mergeCell ref="A18:F18"/>
    <mergeCell ref="H18:L18"/>
    <mergeCell ref="A30:A31"/>
  </mergeCells>
  <hyperlinks>
    <hyperlink ref="L21" r:id="rId1" display="* Matriz de inventarios de activos de tecnologías de información_x000a_*Seguimiento matriz plan de trabajo tareas Seguridad de la Información - Infra, SI_x000a_*Lista de asistencia Revisión temas de Seguridad de la Información Q952 - SI_x000a_* Lista de asistencia Revisión" xr:uid="{00000000-0004-0000-0000-000000000000}"/>
  </hyperlinks>
  <printOptions horizontalCentered="1"/>
  <pageMargins left="0.19685039370078741" right="0.19685039370078741" top="0.35433070866141736" bottom="0.55118110236220474" header="0.31496062992125984" footer="0.31496062992125984"/>
  <pageSetup scale="38" orientation="landscape" r:id="rId2"/>
  <headerFooter>
    <oddFooter>&amp;CPág. &amp;P de &amp;N</oddFooter>
  </headerFooter>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4321F-D414-4E23-ADEF-C8AB6191356F}">
  <dimension ref="A1:K29"/>
  <sheetViews>
    <sheetView showGridLines="0" topLeftCell="A7" zoomScale="70" zoomScaleNormal="70" workbookViewId="0">
      <selection activeCell="F5" sqref="F5"/>
    </sheetView>
  </sheetViews>
  <sheetFormatPr baseColWidth="10" defaultRowHeight="18.75" x14ac:dyDescent="0.3"/>
  <cols>
    <col min="1" max="1" width="23.85546875" style="31" customWidth="1"/>
    <col min="2" max="2" width="29" style="31" customWidth="1"/>
    <col min="3" max="3" width="19" style="31" customWidth="1"/>
    <col min="4" max="4" width="22.42578125" style="31" customWidth="1"/>
    <col min="5" max="5" width="21.7109375" style="16" customWidth="1"/>
    <col min="6" max="7" width="39" style="32" customWidth="1"/>
    <col min="8" max="8" width="17.42578125" style="16" customWidth="1"/>
    <col min="9" max="9" width="21.140625" style="16" customWidth="1"/>
    <col min="10" max="10" width="114.85546875" style="31" customWidth="1"/>
    <col min="11" max="11" width="25.140625" style="31" customWidth="1"/>
    <col min="12" max="16384" width="11.42578125" style="31"/>
  </cols>
  <sheetData>
    <row r="1" spans="1:11" ht="32.25" customHeight="1" x14ac:dyDescent="0.3">
      <c r="A1" s="97"/>
      <c r="B1" s="98"/>
      <c r="C1" s="103" t="s">
        <v>139</v>
      </c>
      <c r="D1" s="103"/>
      <c r="E1" s="103"/>
      <c r="F1" s="103"/>
      <c r="G1" s="103"/>
      <c r="H1" s="103"/>
      <c r="I1" s="103"/>
      <c r="J1" s="103"/>
      <c r="K1" s="51" t="s">
        <v>138</v>
      </c>
    </row>
    <row r="2" spans="1:11" ht="30" customHeight="1" x14ac:dyDescent="0.3">
      <c r="A2" s="99"/>
      <c r="B2" s="100"/>
      <c r="C2" s="103"/>
      <c r="D2" s="103"/>
      <c r="E2" s="103"/>
      <c r="F2" s="103"/>
      <c r="G2" s="103"/>
      <c r="H2" s="103"/>
      <c r="I2" s="103"/>
      <c r="J2" s="103"/>
      <c r="K2" s="52" t="s">
        <v>137</v>
      </c>
    </row>
    <row r="3" spans="1:11" ht="36" customHeight="1" x14ac:dyDescent="0.3">
      <c r="A3" s="99"/>
      <c r="B3" s="100"/>
      <c r="C3" s="103"/>
      <c r="D3" s="103"/>
      <c r="E3" s="103"/>
      <c r="F3" s="103"/>
      <c r="G3" s="103"/>
      <c r="H3" s="103"/>
      <c r="I3" s="103"/>
      <c r="J3" s="103"/>
      <c r="K3" s="51" t="s">
        <v>136</v>
      </c>
    </row>
    <row r="4" spans="1:11" ht="36" customHeight="1" x14ac:dyDescent="0.3">
      <c r="A4" s="101"/>
      <c r="B4" s="102"/>
      <c r="C4" s="103"/>
      <c r="D4" s="103"/>
      <c r="E4" s="103"/>
      <c r="F4" s="103"/>
      <c r="G4" s="103"/>
      <c r="H4" s="103"/>
      <c r="I4" s="103"/>
      <c r="J4" s="103"/>
      <c r="K4" s="51" t="s">
        <v>135</v>
      </c>
    </row>
    <row r="5" spans="1:11" ht="36" customHeight="1" x14ac:dyDescent="0.3">
      <c r="A5" s="50"/>
      <c r="B5" s="50"/>
      <c r="C5" s="50"/>
      <c r="D5" s="50"/>
      <c r="E5" s="50"/>
      <c r="F5" s="50"/>
      <c r="G5" s="48"/>
      <c r="H5" s="48"/>
      <c r="I5" s="42"/>
      <c r="J5" s="42"/>
      <c r="K5" s="42"/>
    </row>
    <row r="6" spans="1:11" ht="36" customHeight="1" x14ac:dyDescent="0.3">
      <c r="A6" s="49" t="s">
        <v>134</v>
      </c>
      <c r="B6" s="44"/>
      <c r="C6" s="46" t="s">
        <v>133</v>
      </c>
      <c r="D6" s="45"/>
      <c r="E6" s="44"/>
      <c r="F6" s="44"/>
      <c r="G6" s="31"/>
      <c r="H6" s="48"/>
      <c r="I6" s="42"/>
      <c r="J6" s="42"/>
      <c r="K6" s="42"/>
    </row>
    <row r="7" spans="1:11" ht="36" customHeight="1" x14ac:dyDescent="0.3">
      <c r="A7" s="47" t="s">
        <v>132</v>
      </c>
      <c r="B7" s="44"/>
      <c r="C7" s="46" t="s">
        <v>131</v>
      </c>
      <c r="D7" s="45"/>
      <c r="E7" s="44"/>
      <c r="F7" s="44"/>
      <c r="G7" s="31"/>
      <c r="H7" s="48"/>
      <c r="I7" s="42"/>
      <c r="J7" s="42"/>
      <c r="K7" s="42" t="s">
        <v>130</v>
      </c>
    </row>
    <row r="8" spans="1:11" ht="36" customHeight="1" x14ac:dyDescent="0.3">
      <c r="A8" s="47" t="s">
        <v>129</v>
      </c>
      <c r="B8" s="44"/>
      <c r="C8" s="46" t="s">
        <v>128</v>
      </c>
      <c r="D8" s="45"/>
      <c r="E8" s="44"/>
      <c r="F8" s="44"/>
      <c r="G8" s="31"/>
      <c r="H8" s="43"/>
      <c r="I8" s="42"/>
      <c r="J8" s="42"/>
      <c r="K8" s="42"/>
    </row>
    <row r="9" spans="1:11" ht="36" customHeight="1" x14ac:dyDescent="0.3">
      <c r="A9" s="47" t="s">
        <v>127</v>
      </c>
      <c r="B9" s="44"/>
      <c r="C9" s="46" t="s">
        <v>126</v>
      </c>
      <c r="D9" s="45"/>
      <c r="E9" s="44"/>
      <c r="F9" s="44"/>
      <c r="G9" s="31"/>
      <c r="H9" s="43"/>
      <c r="I9" s="42"/>
      <c r="J9" s="42"/>
      <c r="K9" s="42"/>
    </row>
    <row r="10" spans="1:11" ht="36" customHeight="1" x14ac:dyDescent="0.3"/>
    <row r="11" spans="1:11" ht="32.25" customHeight="1" x14ac:dyDescent="0.4">
      <c r="A11" s="41" t="s">
        <v>125</v>
      </c>
      <c r="B11" s="40" t="s">
        <v>124</v>
      </c>
      <c r="D11" s="104" t="s">
        <v>123</v>
      </c>
      <c r="E11" s="105"/>
      <c r="F11" s="39">
        <v>0.11</v>
      </c>
      <c r="G11" s="104" t="s">
        <v>122</v>
      </c>
      <c r="H11" s="106"/>
      <c r="I11" s="106"/>
      <c r="J11" s="105"/>
    </row>
    <row r="12" spans="1:11" ht="31.5" customHeight="1" x14ac:dyDescent="0.4">
      <c r="A12" s="41" t="s">
        <v>121</v>
      </c>
      <c r="B12" s="40" t="s">
        <v>120</v>
      </c>
      <c r="D12" s="104" t="s">
        <v>119</v>
      </c>
      <c r="E12" s="105"/>
      <c r="F12" s="39">
        <f>47%-F11</f>
        <v>0.36</v>
      </c>
      <c r="G12" s="107">
        <f>SUM(I16:I28)</f>
        <v>0.65100000000000013</v>
      </c>
      <c r="H12" s="107"/>
      <c r="I12" s="107"/>
      <c r="J12" s="107"/>
    </row>
    <row r="13" spans="1:11" ht="30.75" customHeight="1" x14ac:dyDescent="0.4">
      <c r="D13" s="104" t="s">
        <v>118</v>
      </c>
      <c r="E13" s="105"/>
      <c r="F13" s="39">
        <v>0.18</v>
      </c>
      <c r="G13" s="107"/>
      <c r="H13" s="107"/>
      <c r="I13" s="107"/>
      <c r="J13" s="107"/>
    </row>
    <row r="14" spans="1:11" x14ac:dyDescent="0.3">
      <c r="G14" s="53">
        <v>0.65</v>
      </c>
    </row>
    <row r="16" spans="1:11" ht="36" x14ac:dyDescent="0.3">
      <c r="A16" s="37" t="s">
        <v>1</v>
      </c>
      <c r="B16" s="37" t="s">
        <v>10</v>
      </c>
      <c r="C16" s="37" t="s">
        <v>2</v>
      </c>
      <c r="D16" s="37" t="s">
        <v>3</v>
      </c>
      <c r="E16" s="38" t="s">
        <v>117</v>
      </c>
      <c r="F16" s="37" t="s">
        <v>116</v>
      </c>
      <c r="G16" s="37" t="s">
        <v>115</v>
      </c>
      <c r="H16" s="38" t="s">
        <v>114</v>
      </c>
      <c r="I16" s="38" t="s">
        <v>113</v>
      </c>
      <c r="J16" s="37" t="s">
        <v>112</v>
      </c>
      <c r="K16" s="37" t="s">
        <v>7</v>
      </c>
    </row>
    <row r="17" spans="1:11" ht="252" x14ac:dyDescent="0.3">
      <c r="A17" s="17" t="s">
        <v>41</v>
      </c>
      <c r="B17" s="17" t="s">
        <v>42</v>
      </c>
      <c r="C17" s="36">
        <v>43850</v>
      </c>
      <c r="D17" s="36">
        <v>44012</v>
      </c>
      <c r="E17" s="27">
        <v>0.12</v>
      </c>
      <c r="F17" s="35" t="s">
        <v>111</v>
      </c>
      <c r="G17" s="17" t="s">
        <v>110</v>
      </c>
      <c r="H17" s="27">
        <v>0.8</v>
      </c>
      <c r="I17" s="34">
        <f>H17*E17</f>
        <v>9.6000000000000002E-2</v>
      </c>
      <c r="J17" s="28" t="s">
        <v>63</v>
      </c>
      <c r="K17" s="28" t="s">
        <v>70</v>
      </c>
    </row>
    <row r="18" spans="1:11" ht="180" x14ac:dyDescent="0.3">
      <c r="A18" s="17" t="s">
        <v>50</v>
      </c>
      <c r="B18" s="28" t="s">
        <v>51</v>
      </c>
      <c r="C18" s="36">
        <v>43850</v>
      </c>
      <c r="D18" s="36">
        <v>44195</v>
      </c>
      <c r="E18" s="27">
        <v>0.1</v>
      </c>
      <c r="F18" s="35" t="s">
        <v>109</v>
      </c>
      <c r="G18" s="17" t="s">
        <v>108</v>
      </c>
      <c r="H18" s="27">
        <v>1</v>
      </c>
      <c r="I18" s="34">
        <f>H18*E18</f>
        <v>0.1</v>
      </c>
      <c r="J18" s="28" t="s">
        <v>81</v>
      </c>
      <c r="K18" s="29" t="s">
        <v>71</v>
      </c>
    </row>
    <row r="19" spans="1:11" ht="270" x14ac:dyDescent="0.3">
      <c r="A19" s="17" t="s">
        <v>60</v>
      </c>
      <c r="B19" s="17" t="s">
        <v>52</v>
      </c>
      <c r="C19" s="36">
        <v>43850</v>
      </c>
      <c r="D19" s="36">
        <v>44073</v>
      </c>
      <c r="E19" s="27">
        <v>0.1</v>
      </c>
      <c r="F19" s="35" t="s">
        <v>107</v>
      </c>
      <c r="G19" s="17" t="s">
        <v>106</v>
      </c>
      <c r="H19" s="27">
        <v>0.5</v>
      </c>
      <c r="I19" s="34">
        <f t="shared" ref="I19:I28" si="0">+E19*H19</f>
        <v>0.05</v>
      </c>
      <c r="J19" s="28" t="s">
        <v>141</v>
      </c>
      <c r="K19" s="28" t="s">
        <v>72</v>
      </c>
    </row>
    <row r="20" spans="1:11" ht="216" x14ac:dyDescent="0.3">
      <c r="A20" s="17" t="s">
        <v>45</v>
      </c>
      <c r="B20" s="17" t="s">
        <v>46</v>
      </c>
      <c r="C20" s="36">
        <v>41294</v>
      </c>
      <c r="D20" s="36">
        <v>44196</v>
      </c>
      <c r="E20" s="27">
        <v>0.1</v>
      </c>
      <c r="F20" s="35" t="s">
        <v>105</v>
      </c>
      <c r="G20" s="17" t="s">
        <v>104</v>
      </c>
      <c r="H20" s="27">
        <v>0.8</v>
      </c>
      <c r="I20" s="34">
        <f t="shared" si="0"/>
        <v>8.0000000000000016E-2</v>
      </c>
      <c r="J20" s="28" t="s">
        <v>82</v>
      </c>
      <c r="K20" s="29" t="s">
        <v>73</v>
      </c>
    </row>
    <row r="21" spans="1:11" ht="216" x14ac:dyDescent="0.3">
      <c r="A21" s="17" t="s">
        <v>53</v>
      </c>
      <c r="B21" s="17" t="s">
        <v>103</v>
      </c>
      <c r="C21" s="36">
        <v>43850</v>
      </c>
      <c r="D21" s="36">
        <v>44196</v>
      </c>
      <c r="E21" s="27">
        <v>0.05</v>
      </c>
      <c r="F21" s="35" t="s">
        <v>102</v>
      </c>
      <c r="G21" s="17" t="s">
        <v>101</v>
      </c>
      <c r="H21" s="27">
        <v>0.1</v>
      </c>
      <c r="I21" s="34">
        <f t="shared" si="0"/>
        <v>5.000000000000001E-3</v>
      </c>
      <c r="J21" s="28" t="s">
        <v>64</v>
      </c>
      <c r="K21" s="30" t="s">
        <v>74</v>
      </c>
    </row>
    <row r="22" spans="1:11" ht="324" x14ac:dyDescent="0.3">
      <c r="A22" s="23" t="s">
        <v>100</v>
      </c>
      <c r="B22" s="24" t="s">
        <v>61</v>
      </c>
      <c r="C22" s="20">
        <v>43850</v>
      </c>
      <c r="D22" s="20">
        <v>44073</v>
      </c>
      <c r="E22" s="27">
        <v>0.1</v>
      </c>
      <c r="F22" s="35" t="s">
        <v>99</v>
      </c>
      <c r="G22" s="4" t="s">
        <v>98</v>
      </c>
      <c r="H22" s="27">
        <v>0.9</v>
      </c>
      <c r="I22" s="34">
        <f t="shared" si="0"/>
        <v>9.0000000000000011E-2</v>
      </c>
      <c r="J22" s="28" t="s">
        <v>65</v>
      </c>
      <c r="K22" s="28" t="s">
        <v>75</v>
      </c>
    </row>
    <row r="23" spans="1:11" ht="234" x14ac:dyDescent="0.3">
      <c r="A23" s="23" t="s">
        <v>43</v>
      </c>
      <c r="B23" s="24" t="s">
        <v>44</v>
      </c>
      <c r="C23" s="20">
        <v>43850</v>
      </c>
      <c r="D23" s="20">
        <v>44073</v>
      </c>
      <c r="E23" s="27">
        <v>0.05</v>
      </c>
      <c r="F23" s="35" t="s">
        <v>97</v>
      </c>
      <c r="G23" s="4" t="s">
        <v>96</v>
      </c>
      <c r="H23" s="27">
        <v>0.1</v>
      </c>
      <c r="I23" s="34">
        <f t="shared" si="0"/>
        <v>5.000000000000001E-3</v>
      </c>
      <c r="J23" s="28" t="s">
        <v>66</v>
      </c>
      <c r="K23" s="28" t="s">
        <v>76</v>
      </c>
    </row>
    <row r="24" spans="1:11" ht="366.75" customHeight="1" x14ac:dyDescent="0.3">
      <c r="A24" s="23" t="s">
        <v>48</v>
      </c>
      <c r="B24" s="23" t="s">
        <v>48</v>
      </c>
      <c r="C24" s="20">
        <v>43850</v>
      </c>
      <c r="D24" s="20">
        <v>44196</v>
      </c>
      <c r="E24" s="27">
        <v>0.05</v>
      </c>
      <c r="F24" s="35" t="s">
        <v>95</v>
      </c>
      <c r="G24" s="4" t="s">
        <v>94</v>
      </c>
      <c r="H24" s="27">
        <v>0.6</v>
      </c>
      <c r="I24" s="34">
        <f t="shared" si="0"/>
        <v>0.03</v>
      </c>
      <c r="J24" s="28" t="s">
        <v>83</v>
      </c>
      <c r="K24" s="28" t="s">
        <v>77</v>
      </c>
    </row>
    <row r="25" spans="1:11" ht="360" x14ac:dyDescent="0.3">
      <c r="A25" s="23" t="s">
        <v>54</v>
      </c>
      <c r="B25" s="28" t="s">
        <v>93</v>
      </c>
      <c r="C25" s="36">
        <v>43850</v>
      </c>
      <c r="D25" s="36">
        <v>44196</v>
      </c>
      <c r="E25" s="27">
        <v>0.1</v>
      </c>
      <c r="F25" s="35" t="s">
        <v>92</v>
      </c>
      <c r="G25" s="4" t="s">
        <v>91</v>
      </c>
      <c r="H25" s="27">
        <v>0.75</v>
      </c>
      <c r="I25" s="34">
        <f t="shared" si="0"/>
        <v>7.5000000000000011E-2</v>
      </c>
      <c r="J25" s="28" t="s">
        <v>67</v>
      </c>
      <c r="K25" s="28" t="s">
        <v>62</v>
      </c>
    </row>
    <row r="26" spans="1:11" ht="306" x14ac:dyDescent="0.3">
      <c r="A26" s="23" t="s">
        <v>55</v>
      </c>
      <c r="B26" s="23" t="s">
        <v>56</v>
      </c>
      <c r="C26" s="20">
        <v>43850</v>
      </c>
      <c r="D26" s="20">
        <v>44196</v>
      </c>
      <c r="E26" s="27">
        <v>0.1</v>
      </c>
      <c r="F26" s="35" t="s">
        <v>90</v>
      </c>
      <c r="G26" s="4" t="s">
        <v>89</v>
      </c>
      <c r="H26" s="27">
        <v>0.3</v>
      </c>
      <c r="I26" s="34">
        <f t="shared" si="0"/>
        <v>0.03</v>
      </c>
      <c r="J26" s="28" t="s">
        <v>68</v>
      </c>
      <c r="K26" s="28" t="s">
        <v>78</v>
      </c>
    </row>
    <row r="27" spans="1:11" ht="90" x14ac:dyDescent="0.3">
      <c r="A27" s="17" t="s">
        <v>49</v>
      </c>
      <c r="B27" s="17" t="s">
        <v>49</v>
      </c>
      <c r="C27" s="36">
        <v>43850</v>
      </c>
      <c r="D27" s="36">
        <v>44104</v>
      </c>
      <c r="E27" s="27">
        <v>0.1</v>
      </c>
      <c r="F27" s="35" t="s">
        <v>88</v>
      </c>
      <c r="G27" s="4" t="s">
        <v>87</v>
      </c>
      <c r="H27" s="27">
        <v>0.87</v>
      </c>
      <c r="I27" s="34">
        <f t="shared" si="0"/>
        <v>8.7000000000000008E-2</v>
      </c>
      <c r="J27" s="28" t="s">
        <v>69</v>
      </c>
      <c r="K27" s="28" t="s">
        <v>79</v>
      </c>
    </row>
    <row r="28" spans="1:11" ht="126" x14ac:dyDescent="0.3">
      <c r="A28" s="23" t="s">
        <v>57</v>
      </c>
      <c r="B28" s="23" t="s">
        <v>58</v>
      </c>
      <c r="C28" s="20">
        <v>44105</v>
      </c>
      <c r="D28" s="20">
        <v>44196</v>
      </c>
      <c r="E28" s="27">
        <v>0.03</v>
      </c>
      <c r="F28" s="35" t="s">
        <v>86</v>
      </c>
      <c r="G28" s="4" t="s">
        <v>85</v>
      </c>
      <c r="H28" s="27">
        <v>0.1</v>
      </c>
      <c r="I28" s="34">
        <f t="shared" si="0"/>
        <v>3.0000000000000001E-3</v>
      </c>
      <c r="J28" s="28" t="s">
        <v>140</v>
      </c>
      <c r="K28" s="28" t="s">
        <v>80</v>
      </c>
    </row>
    <row r="29" spans="1:11" x14ac:dyDescent="0.3">
      <c r="A29" s="96" t="s">
        <v>84</v>
      </c>
      <c r="B29" s="96"/>
      <c r="C29" s="96"/>
      <c r="D29" s="96"/>
      <c r="E29" s="33">
        <f>SUM(E17:E28)</f>
        <v>1</v>
      </c>
    </row>
  </sheetData>
  <mergeCells count="8">
    <mergeCell ref="A29:D29"/>
    <mergeCell ref="A1:B4"/>
    <mergeCell ref="C1:J4"/>
    <mergeCell ref="D11:E11"/>
    <mergeCell ref="G11:J11"/>
    <mergeCell ref="D12:E12"/>
    <mergeCell ref="G12:J13"/>
    <mergeCell ref="D13:E13"/>
  </mergeCells>
  <hyperlinks>
    <hyperlink ref="K21" r:id="rId1" xr:uid="{B00D3B73-F4C9-401D-8391-3A1181AA89CE}"/>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Modelo 3</vt:lpstr>
      <vt:lpstr>Hoja1</vt:lpstr>
      <vt:lpstr>'Modelo 3'!Área_de_impresión</vt:lpstr>
      <vt:lpstr>'Modelo 3'!Títulos_a_imprimir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PATRICIA PEDROZO MANTILLA</dc:creator>
  <cp:lastModifiedBy>Torre</cp:lastModifiedBy>
  <cp:lastPrinted>2020-01-31T21:29:53Z</cp:lastPrinted>
  <dcterms:created xsi:type="dcterms:W3CDTF">2016-06-27T17:23:36Z</dcterms:created>
  <dcterms:modified xsi:type="dcterms:W3CDTF">2022-07-12T15:57:59Z</dcterms:modified>
</cp:coreProperties>
</file>