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D:\lbbuitrago\Institucionales\Mis documentos\PLAN_ESTRATEGICO\2021\"/>
    </mc:Choice>
  </mc:AlternateContent>
  <xr:revisionPtr revIDLastSave="0" documentId="13_ncr:1_{28ED7820-AC99-4355-A543-B6F64AB20D60}" xr6:coauthVersionLast="45" xr6:coauthVersionMax="45" xr10:uidLastSave="{00000000-0000-0000-0000-000000000000}"/>
  <bookViews>
    <workbookView xWindow="-120" yWindow="-120" windowWidth="20730" windowHeight="11160" xr2:uid="{00000000-000D-0000-FFFF-FFFF00000000}"/>
  </bookViews>
  <sheets>
    <sheet name="Modelo 3" sheetId="19" r:id="rId1"/>
    <sheet name="Hoja1" sheetId="22" r:id="rId2"/>
  </sheets>
  <externalReferences>
    <externalReference r:id="rId3"/>
  </externalReferences>
  <definedNames>
    <definedName name="_xlnm.Print_Area" localSheetId="0">'Modelo 3'!$A$1:$L$36</definedName>
    <definedName name="Control_Existente">[1]Hoja4!$H$3:$H$4</definedName>
    <definedName name="Impacto">[1]Hoja4!$F$3:$F$7</definedName>
    <definedName name="Probabilidad">[1]Hoja4!$E$3:$E$7</definedName>
    <definedName name="Tipo_de_Riesgo">[1]Hoja4!$D$3:$D$9</definedName>
    <definedName name="_xlnm.Print_Titles" localSheetId="0">'Modelo 3'!$1:$4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1" i="19" l="1"/>
  <c r="E29" i="22" l="1"/>
  <c r="I28" i="22"/>
  <c r="I27" i="22"/>
  <c r="I26" i="22"/>
  <c r="I25" i="22"/>
  <c r="I24" i="22"/>
  <c r="I23" i="22"/>
  <c r="I22" i="22"/>
  <c r="I21" i="22"/>
  <c r="I20" i="22"/>
  <c r="I19" i="22"/>
  <c r="I18" i="22"/>
  <c r="I17" i="22"/>
  <c r="F12" i="22"/>
  <c r="G12" i="2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LILIANA BEATRIZ BUITRAGO BARRETO</author>
    <author>tc={1B056E31-3E41-491B-B539-B82648A7F76A}</author>
  </authors>
  <commentList>
    <comment ref="B16" authorId="0" shapeId="0" xr:uid="{00000000-0006-0000-0000-000001000000}">
      <text>
        <r>
          <rPr>
            <b/>
            <sz val="9"/>
            <color indexed="81"/>
            <rFont val="Tahoma"/>
            <family val="2"/>
          </rPr>
          <t>LILIANA BEATRIZ BUITRAGO BARRETO:</t>
        </r>
        <r>
          <rPr>
            <sz val="9"/>
            <color indexed="81"/>
            <rFont val="Tahoma"/>
            <family val="2"/>
          </rPr>
          <t xml:space="preserve">
Esta meta debe ser la del indicador del MSPI que para 2018 está definida en 100%
</t>
        </r>
      </text>
    </comment>
    <comment ref="H25" authorId="1" shapeId="0" xr:uid="{1B056E31-3E41-491B-B539-B82648A7F76A}">
      <text>
        <t>[Comentario encadenado]
Su versión de Excel le permite leer este comentario encadenado; sin embargo, las ediciones que se apliquen se quitarán si el archivo se abre en una versión más reciente de Excel. Más información: https://go.microsoft.com/fwlink/?linkid=870924
Comentario:
    Revisar lo que está en rojo porque dice que se planearon 7 y arriba relacionan 7 documentos generados, sin embargo se dice que el cumplimiento fue 90% porque faltó  la guía de copias de respaldo. Entonces los documentos planeados eran 8?</t>
      </text>
    </comment>
  </commentList>
</comments>
</file>

<file path=xl/sharedStrings.xml><?xml version="1.0" encoding="utf-8"?>
<sst xmlns="http://schemas.openxmlformats.org/spreadsheetml/2006/main" count="210" uniqueCount="175">
  <si>
    <t>FECHA DE EJECUCIÓN</t>
  </si>
  <si>
    <t>ACTIVIDAD</t>
  </si>
  <si>
    <t>FECHA INICIO</t>
  </si>
  <si>
    <t>FECHA FINALIZACIÓN</t>
  </si>
  <si>
    <t xml:space="preserve">RESPONSABLE DEL CUMPLIMIENTO Y SEGUIMIENTO </t>
  </si>
  <si>
    <t>1. OBJETIVO ESTRATÉGICO</t>
  </si>
  <si>
    <t xml:space="preserve">2. PROGRAMA  ESTRATÉGICO </t>
  </si>
  <si>
    <t>EVIDENCIA DEL CUMPLIMIENTO</t>
  </si>
  <si>
    <t>Meta</t>
  </si>
  <si>
    <t>Indicador</t>
  </si>
  <si>
    <t>TAREA A DESARROLLAR PARA EL PLAN</t>
  </si>
  <si>
    <t xml:space="preserve">3. INICIATIVA ESTRATÉGICA </t>
  </si>
  <si>
    <t>4. OBJETIVO DEL PLAN</t>
  </si>
  <si>
    <t>5. ALCANCE DEL PLAN</t>
  </si>
  <si>
    <t>6. DEFINICIONES</t>
  </si>
  <si>
    <t xml:space="preserve">7. DOCUMENTOS DE REFERENCIA </t>
  </si>
  <si>
    <t>8. METAS</t>
  </si>
  <si>
    <t>PRESUPUESTO EJECUTADO</t>
  </si>
  <si>
    <t>PRESUPUESTO PLANIFICADO</t>
  </si>
  <si>
    <t>9. DESCRIPCIÓN  DEL PLAN</t>
  </si>
  <si>
    <t>10. SEGUIMIENTO AL PLAN DE ACCIÓN</t>
  </si>
  <si>
    <t>% DE CUMPLIMIENTO</t>
  </si>
  <si>
    <t>SEGUIMIENTO</t>
  </si>
  <si>
    <t>REPORTE DE AVANCE 
ACTIVIDAD EJECUTADA</t>
  </si>
  <si>
    <t>PORCENTAJE DE AVANCE TOTAL DEL PLAN</t>
  </si>
  <si>
    <t>Gobierno y Gestión de TIC para la CTeI</t>
  </si>
  <si>
    <t>Gestionar el Modelo de Seguridad y Privacidad de la Información – MSPI, para garantizar la confiabilidad, disponibilidad e integridad de los activos de información de la Entidad, en cumplimiento del marco normativo vigente y la Política Nacional de Seguridad Digital (CONPES 3854).</t>
  </si>
  <si>
    <t>El alcance del presente plan comprende la ejecución de acciones para el mantenimiento de los requisitos y componentes definidos en el Modelo de Seguridad y Privacidad de la Información y la Norma ISO/IEC 27001:2013.</t>
  </si>
  <si>
    <t>MSPI</t>
  </si>
  <si>
    <t xml:space="preserve">Modelo de Seguridad y Privacidad de la Información </t>
  </si>
  <si>
    <t>SGSI</t>
  </si>
  <si>
    <t xml:space="preserve">Sistema de Gestión de Seguridad de la Información </t>
  </si>
  <si>
    <t>DRP</t>
  </si>
  <si>
    <t>Plan de Recuperación de Desastres</t>
  </si>
  <si>
    <t>BCP</t>
  </si>
  <si>
    <t>Plan de Continuidad del Negocio</t>
  </si>
  <si>
    <t>ColCERT</t>
  </si>
  <si>
    <t>Grupo de respuesta a emergencias cibernéticas de Colombia</t>
  </si>
  <si>
    <t>CONPES</t>
  </si>
  <si>
    <t>Consejo Nacional de Política Económica y Social</t>
  </si>
  <si>
    <t>CSIRT</t>
  </si>
  <si>
    <t xml:space="preserve">Equipo de Respuesta ante Incidentes de Seguridad </t>
  </si>
  <si>
    <t>ISO 27001:2013 Norma internacional emitida por la Organización Internacional de Normalización (ISO) sobre gestión de seguridad de la información.
ISO 22301:2012 Norma internacional emitida por la Organización Internacional de Normalización (ISO) sobre gestión de continuidad del negocio
LEY 1581:2012  Por la cual se dictan disposiciones generales para la protección de datos personales.
Decreto 1008 de 2018  Por el cual se establecen los lineamientos generales de la política de Gobierno Digital y se subroga el capítulo 1 del título 9 de la parte 2 del libro 2 del Decreto 1078 de 2015, Decreto Único Reglamentario del sector de Tecnologías de la Información y las Comunicaciones.
Decreto 1078 de 2015 Decreto Único Reglamentario del sector de Tecnologías de la Información y las Comunicaciones
Conpes 3854 Política Nacional de Seguridad Digital
Manual para la implementación de la Política de Gobierno Digital
Guía para la administración del riesgo y diseño de controles en entidades públicas
Anexo 4 "Lineamientos para la gestión de riesgos de seguridad digital en entidades públicas"</t>
  </si>
  <si>
    <t>Actualizar el inventario de activos de TI</t>
  </si>
  <si>
    <t>Actualizar el inventario de activos de información de TI</t>
  </si>
  <si>
    <t>Realizar pruebas de ingeniería social.</t>
  </si>
  <si>
    <t>Realizar una evaluación del nivel de seguridad de la información con el que cuenta el personal de Minciencias</t>
  </si>
  <si>
    <t>Realizar seguimiento a los controles del anexo A de la norma ISO 27001:2013 (114 controles)</t>
  </si>
  <si>
    <t>Seguimiento a los controles establecidos de acuerdo a la norma ISO 27001:2013</t>
  </si>
  <si>
    <r>
      <rPr>
        <b/>
        <sz val="12"/>
        <rFont val="Arial Narrow"/>
        <family val="2"/>
      </rPr>
      <t xml:space="preserve">Resultados del seguimiento y evaluación del Plan: </t>
    </r>
    <r>
      <rPr>
        <sz val="12"/>
        <color rgb="FF0070C0"/>
        <rFont val="Arial Narrow"/>
        <family val="2"/>
      </rPr>
      <t xml:space="preserve"> 
Análisis del avance obtenido, relacionando los resultados frente al cumplimiento de la meta, logros alcanzados, factores que aportaron a la obtención del resultado que se reporta y las posible acciones de mejora, riesgos o pendientes identificados en la gestión plan.</t>
    </r>
  </si>
  <si>
    <t>Realizar sensibilizaciones sobre seguridad de la información al personal de Minciencias</t>
  </si>
  <si>
    <t>Realizar seguimiento al plan de mejoramiento de la auditoria al MSPI</t>
  </si>
  <si>
    <t>Actualizar, publicar y realizar seguimiento al manual de políticas de seguridad de la información</t>
  </si>
  <si>
    <t>Realizar la actualización y seguimiento periódico del manual de políticas de seguridad de la información.</t>
  </si>
  <si>
    <t>Generar, actualizar, elaborar, aprobar y publicar la documentación asociada  a los procedimientos, guías e instructivos de seguridad de la información del MSPI</t>
  </si>
  <si>
    <t>Realizar seguimiento a las áreas funcionales de Minciencias que tengan bases de datos con datos personales, con el fin de dar cumplimiento a la normatividad vigente</t>
  </si>
  <si>
    <t xml:space="preserve">Actualizar y hacer seguimiento a la matriz de riesgos de seguridad de la información </t>
  </si>
  <si>
    <t xml:space="preserve">Generar lineamientos para el plan de continuidad del negocio aplicable al proceso de gestión de tecnologías y sistemas de información  </t>
  </si>
  <si>
    <t xml:space="preserve">Generar lineamientos para  el plan de recuperación de desastres aplicable al proceso de gestión de tecnologías y sistemas de información </t>
  </si>
  <si>
    <t>Acompañar las auditorías internas y externas, y realizar seguimiento a las acciones generadas</t>
  </si>
  <si>
    <t>Acompañar las auditorías  relacionadas con seguridad de la información, con el objetivo de medir el nivel de maduración del MSPI</t>
  </si>
  <si>
    <t xml:space="preserve">PLAN DE SEGURIDAD Y PRIVACIDAD DE LA INFORMACION </t>
  </si>
  <si>
    <t xml:space="preserve">Generar, actualizar , aprobar y publicar los siguientes documentos
1. Manual de gestión técnica
2. Manual de atención de incidentes de seguridad de la información 
3. Lineamientos para realizar las copias de  respaldo 
</t>
  </si>
  <si>
    <t>Realizar una evaluación del estado de la red, con respecto al nivel de seguridad informática, con el fin de medir las vulnerabilidades de la red y sistema de información, e implementar las acciones necesarias</t>
  </si>
  <si>
    <t>Plan de Tratamiento de Riesgos de Seguridad y Privacidad de la Información
Pagina Web  https://minciencias.gov.co/quienes_somos/planeacion_y_gestion/tratamiento</t>
  </si>
  <si>
    <t xml:space="preserve">Con Corte a 30 de septiembre. Se realizó verificación en los activos de información, para determinar si un activo de información continúa o no siendo parte del inventario, adicional se verificó si los valores de evaluación asignados en el inventario y clasificación de activos de Información deben ser modificados, los cuales a la fecha no se modificó la clasificación.
Una vez identificados los activos de información para el Ministerio en la matriz de inventarios de activos de tecnologías de información (código D103M02F01) , se observa una falencia, en cuanto que los dueños de los activos desconocen cuales activos tienen a cargo, por tal razón se muestra un avance del 80% en el desarrollo de la actividad, lo cual se hace necesario realizar sensibilizaciones para el siguiente trimestre y dar un cumplimiento del 100%
</t>
  </si>
  <si>
    <t xml:space="preserve">A corte a 30 de septiembre, se  realizo seguimiento a las bases de datos que contengan datos personales a la inscripción de las bases de datos en el Registro Nacional de Base de Datos y se actualizó la base de datos de ScienTI, donde paso de Cantidad de Titulares 494506 registros a 696645 registros.
Para el cuarto trimestre se revisarán las nueve (9) bases de datos inscritas, con el fin de validar si continuan igual o deben actualizarse.   
Adicional queda pendiente actualizar la razón social, al realizar el cambio no lo registra, actualmente se realizó la consulta Registro Nacional de Base de Datos.
</t>
  </si>
  <si>
    <t xml:space="preserve">A corte a 30 de septiembre, se planificó, ejecutó y gestionó el análisis de vulnerabilidades a los componentes de plataforma tecnológica que soporta el Sistema a través de Ethical Hanking.
Se realiza seguimiento al análisis de vulnerabilidades por medio del  Plan de remediación de vulnerabilidades con cada uno de los responsables de:
- Centros de Innovación, 
- Orfeo, 
- GINA, 
- Sistemas de Información  
- MGI
- Websafi
Una vez realizado las remediaciones recomendadas en el Ethical Hanking con cada uno de los responsables, se programa para el cuarto trimestre una actividad de restenting , con el fin de identificar en tiempo real, si las remediaciones  a las vulnerabilidades  fueron ejecutadas, por tal razón da cumplimiento del 90%, el 10% restante se ejecutará cuando se realice el restenting a las vulnerabilidades identificadas, para dar cumplimiento al 100%
</t>
  </si>
  <si>
    <t xml:space="preserve">A corte a 30 de septiembre, se realizó una evaluación del nivel de seguridad de la información con el fin de identificar cuantos usuarios del directorio activo del Ministerio abrian un correo electronico que posiblemente contenia información malicioso, donde el resultado fue, de los 511 usuarios activos del Ministerio, 347 usuarios lo abrieron , lo que corresponde al 68% de usuarios al interior del Ministerio posiblemente pudieron ser victimas de Ingenieria Social.
Estos resultados se comunicaran al transcurso de la actividad de sensibilización y concientización "Security Line", la cual se encuentra en ejecución </t>
  </si>
  <si>
    <t>A 30 de septiembre, se realiza seguimiento a tercer trimestre al plan de tratamiento de riesgos de seguridad y privacidad de la información para la vigencia 2020, asegurando su articulación con el Plan Estratégico de Tecnologías de Información</t>
  </si>
  <si>
    <t xml:space="preserve">A 30 de septiembre de la vigencia 2020,  se tiene planeado  realizar una consultoría con el fin de formular y documentar el DRP (PLAN DE RECUPERACIÓN DE DESASTRES), para el proceso de Gestión de Tecnologías y Sistemas de Información, que se ajuste a las necesidades del Ministerio de Ciencia Tecnología e Innovación - Minciencias, con la intención  recuperar las capacidades de tecnologías cuando se presenta una situación disruptiva (desastres, fallas de seguridad, Incendio, falla eléctrica, disponibilidad del servicio, entre otros.
Se solicita al Comité de Gestión y Desempeño Sectorial e Institucional - CGDSI, autorizar el cambio en la fecha de inicio del proceso, debido a que fue necesario al finalizar el mes de agosto ajustar la modalidad de selección de concurso de méritos a mínima cuantía según recomendaciones de SEGEL; adicionalmente, según recomendación del comité en la sesión del 28 de agosto, se hizo necesario asignar los recursos inicialmente programados para este proceso, al proceso de renovación del soporte de la herramienta GINA y revisar con la DAF la posibilidad de asignación de recursos para la consultoría. Por lo anterior, el 9 de septiembre se enviaron nuevamente los estudios previos ajustados para un proceso de mínima cuantía y el 23 de septiembre se recibieron observaciones de SEGEL.  Actualmente se están haciendo las modificaciones según las observaciones realizadas a la ficha técnica, y por tanto el proceso no alcanzaría a publicarse en el mes de septiembre.
</t>
  </si>
  <si>
    <t>A corte a 30 de septiembre, se realiza seguimiento al plan de mejoramiento de la auditoria.</t>
  </si>
  <si>
    <t>Matriz de inventarios de activos de tecnologías de información 
O:\OSI\MSPI\GESTIÓN 2020\3. ACTIVOS DE INFORMACIÓN</t>
  </si>
  <si>
    <t>Manual de Políticas de Seguridad de Información
O:\OSI\MSPI\GESTIÓN 2020\1. POLITICAS DE SEGURIDAD</t>
  </si>
  <si>
    <t>Manual de Políticas de Seguridad de Información
O:\OSI\MSPI\GESTIÓN 2020\1. POLITICAS DE SEGURIDAD
Manual de Inventario de Activos, Clasificación y Publicación de la Información
O:\OSI\MSPI\GESTIÓN 2020\3. ACTIVOS DE INFORMACIÓN</t>
  </si>
  <si>
    <t>Declaración de Aplicabilidad controles del anexo A de la norma ISO 27001:2013 (114 controles)
O:\OSI\MSPI\GESTIÓN 2020\2. CONTROLES</t>
  </si>
  <si>
    <t>https://rnbd.sic.gov.co/sisi/consultaTitulares/consultas/#</t>
  </si>
  <si>
    <t xml:space="preserve">Plan de Remediación a vulnerabilidades 
O:\OSI\MSPI\GESTIÓN 2020\7. VULNERABILIDADES
</t>
  </si>
  <si>
    <t>Usuarios activos septiembre en el DA
O:\OSI\MSPI\GESTIÓN 2020\5. CAPACITACIÓN SENSIBILIZACIÓN</t>
  </si>
  <si>
    <t xml:space="preserve">Actas de Reunión con Xertica
Piezas de comunicaciones
Correo electrónico de actividad "Security Line"
O:\OSI\MSPI\GESTIÓN 2020\5. CAPACITACIÓN SENSIBILIZACIÓN </t>
  </si>
  <si>
    <t>Acta de  Comité de Gestión y Desempeño Sectorial e Institucional - CGDSI del 30 de septiembre 
O:\OSI\MSPI\GESTIÓN 2020\9. PLAN DE CONTINUIDAD</t>
  </si>
  <si>
    <t>Seguimiento Auditoria MSPI
O:\OSI\MSPI\GESTIÓN 2020\8. AUDITORIA MSPI</t>
  </si>
  <si>
    <t>Lista de asistencia Seguimiento Auditoría de Seguridad de la Información K168 
O:\OSI\MSPI\GESTIÓN 2020\8. AUDITORIA MSPI</t>
  </si>
  <si>
    <t xml:space="preserve">Con corte a 30 de Septiembre, se aprobó en el Comité de Gestión y Desempeño Sectorial e Institucional - CGDSI, las politicas de seguridad de la información y se incluyó en el Sistema de Gestión de Calidad - SGC como Manual de Politicas de seguridad de la Información (Código D103M01).
En el Manual de políticas de Seguridad en el numeral 6.14.2 Revisiones de Seguridad de la Información  se incorpora la actividad la periodicidad o intervalos planificados para su revisión, asegurado de lograr su conveniencia, adecuación y eficacia continuas dentro del SG-SI </t>
  </si>
  <si>
    <t xml:space="preserve">Con corte a 30 de septiembre, se aprobó en el Comité de Gestión y Desempeño Sectorial e Institucional - CGDSI Declaración de Aplicabilidad controles del anexo A de la norma ISO 27001:2013 (114 controles), el cual es una declaración de los controles aplicables para la operación del Sistema de Gestión de Seguridad de la Información del Ministerio. La presente declaración de aplicabilidad será revisada conjuntamente con los resultados de cada nuevo proceso de valoración de riesgos y/o ante cambios significativos de los elementos de la plataforma tecnológica y/o de personal.
Se incluyó en el Sistema de Gestión de Calidad - SGC como documento técnico Declaración de aplicabilidad para la seguridad de la Información (Código D103DT03)
Queda pendiente establecer plan de trabajo a cada una de los controles con el fin de establecer que le falta al Ministerio para aplicar correctamente el control de acuerdo a las buenas prácticas de la seguridad de la Información </t>
  </si>
  <si>
    <t>A corte a 30 de septiembre se planeó realizar una sensibilización sobre seguridad de la información, donde es  una experiencia digital por cinco (5) niveles, en cada uno se podrá  aumentar el conocimiento sobre tres pilares fundamentales del Ministerio
Nivel 1: Interland - Torre segura
Nivel 2: Interland - Río de realidad
Nivel 3: Acercamiento a la conciencia segura
Nivel 4: Clasificación y protección de la información
Nivel 5: Conocimiento de la conciencia segura
La metodología es recibir una pieza de comunicaciones que dará conocimiento y una información base para superar la prueba del nivel, con un puntaje 
Las comunicaciones al interior del Ministerio para el mes de septiembre se realizó asi:
* Expectativa de la actividad de "Security Line" el día 15 de septiembre 
* Lanzamiento de la actividad "Security Line- primer nivel" el día 28 septiembre
Se cumple un 60% de la actividad debido a que falta ejecutar los siguientes niveles, los cuales se realizaran en el mes de octubre y dar cumplimiento al 100%</t>
  </si>
  <si>
    <t>TOTAL APORTE MSPI</t>
  </si>
  <si>
    <t>(Numero de Auditorias realizadas/Numero de auditorias programadas)x100</t>
  </si>
  <si>
    <t>Esta actividad aporta el 3%, debido a que la entidad debe llevar a cabo auditoria internas del MSPI a intervalos planificados, para determinar si los objetivos de control, controles, procesos y procedimientos del MSPI</t>
  </si>
  <si>
    <t>(Numero de hallazgos ejecutados/numero de hallazgos programados)x100</t>
  </si>
  <si>
    <t xml:space="preserve">Esta actividad aporta el 10%, debido a que la entidad debe realizar seguimiento al plan de mejoramiento de la auditoria al MSPI , con el fin de un mejoramiento continuo  </t>
  </si>
  <si>
    <t xml:space="preserve">(Numero de actividades  para  el plan de recuperación generados/numero de actividades planeados)                                                                                                                                                                                                                                                                                            </t>
  </si>
  <si>
    <t>Esta actividad aporta el 10% debido a se definen el conjunto de actividades, roles y responsabilidades que permitan mantener la continuidad de la plataforma tecnológica de la entidad, en caso de la ocurrencia de un evento de desastre, interrupción mayor o un
evento contingente.</t>
  </si>
  <si>
    <t>( Numero de seguimiento a la matriz de riesgos de seguridad y privacidad de la Información  realizadas/Numero seguimiento a la matriz de riesgos de seguridad y privacidad de la Información  planeadas)x100%</t>
  </si>
  <si>
    <t>Esta actividad aporta el 10%, debido a determinar el riesgo en la seguridad de la información de la  entidad teniendo en cuenta los siguientes aspectos: El valor estratégico del proceso de información para la entidad, La criticidad de los activos de información involucrados en el procesos, Los requisitos legales y reglamentarios, así como las obligaciones contractuales, La importancia de la disponibilidad de la, confidencialidad, e integridad de la
información para las operaciones y la entidad, Las expectativas y percepciones de las partes interesadas y las consecuencias negativas para el buen nombre y la reputación de la entidad.</t>
  </si>
  <si>
    <t xml:space="preserve">Actualizar y hacer seguimiento a la matriz de riesgos de seguridad y privacidad de la Información </t>
  </si>
  <si>
    <t>( sensibilizaciones sobre seguridad de la información realizadas/Numero sensibilizaciones sobre seguridad de la información planeadas)x100%</t>
  </si>
  <si>
    <t>Esta actividad aporta el 5% ya que  sensibilización en seguridad de la información está alineado con la política de seguridad de la información en la medida que permite “la participación activa de los funcionarios, contratistas y terceros en lograr el nivel de cumplimiento adecuado de los lineamientos y requisitos de seguridad
de la información</t>
  </si>
  <si>
    <t>(Numero de evaluaciones del nivel de seguridad realizadas/Numero de evaluaciones del nivel de seguridad planeadas)x100%</t>
  </si>
  <si>
    <t>Esta actividad aporta el 5% ya que  ingeniería social consiste en engañar a la gente para que cedan su información personal como contraseñas o datos bancarios o para que permitan el acceso a un equipo con el fin de instalar software malicioso de forma inadvertida. Los ladrones y estafadores utilizan la ingeniería social porque es más fácil engañar a alguien para que revele su contraseña que vulnerar su seguridad</t>
  </si>
  <si>
    <t>(Numero de pruebas de vulnerabilidad realizadas/pruebas de vulnerabilidad planeadas)x100%</t>
  </si>
  <si>
    <t>Esta actividad aporta el 10% debido a que por medio de las pruebas de Ethical Hacking pretende identificar los riesgos asociados a los servicios de la entidad desde una perspectiva interna o externa al negocio bajo escenarios definidos (Usuario Interno, contratista, etc.)</t>
  </si>
  <si>
    <t>Realizar pruebas de vulnerabilidad  y ethical hacking a la red institucional y a los sistemas de información de Min ciencias, así como el seguimiento a la implementación de mejoras a los resultados obtenidos en la vigencia anterior</t>
  </si>
  <si>
    <t xml:space="preserve">(Numero de bases actualizadas/Numero de bases que contengan datos personales) x 100% </t>
  </si>
  <si>
    <t xml:space="preserve">Esta actividad aporta el 5% debido a que  la Entidad debe reconocer y protege el derecho que tienen todas las personas a conocer, actualizar y rectificar las informaciones que se hayan recogido sobre ellas en bases de datos o archivos que sean susceptibles de tratamiento por entidades de naturaleza pública o privada, por tal razón se debe mantener actualizada, las bases que contengan datos personales </t>
  </si>
  <si>
    <t>Realizar seguimiento a las bases de datos que contengan datos personales, con el fin de dar cumplimiento a la normatividad vigente</t>
  </si>
  <si>
    <t xml:space="preserve">(Numero de controles con seguimiento/Numero de Controles establecidos) x 100% </t>
  </si>
  <si>
    <t>Esta actividad aporta el 10% debido  a Protege la información de la entidad , los mecanismos utilizados para
el procesamiento de la información, frente a amenazas internas o externas,
deliberadas o accidentales, con el fin de asegurar el cumplimiento de la
confidencialidad, integridad, disponibilidad y confiabilidad de la información.</t>
  </si>
  <si>
    <t>(Numero de documentos publicados/numero de documentos planeados)x100%</t>
  </si>
  <si>
    <t>Esta actividad aporta el 10% debido  a que la documentación para privacidad y seguridad de la información constituye una base sólida para el mantenimiento del MSPI</t>
  </si>
  <si>
    <t>(Número de políticas aprobadas/Número total de políticas del Manual de políticas de seguridad de la información) x100%</t>
  </si>
  <si>
    <t>Esta actividad aporta el 10% debido  a través de la aplicación  de la política
de seguridad y privacidad de la información para el establecimiento, implementación, mantenimiento y mejora continua del Modelo de Seguridad y Privacidad de la Información alineado con el
Sistema de Gestión de Seguridad de la Información</t>
  </si>
  <si>
    <t>(Número de procesos actualizados con el inventario de activos de información de TI/ Número de  procesos de la Entidad) x 100%</t>
  </si>
  <si>
    <t xml:space="preserve">Esta actividad aporta el 12% debido a que los activos de información son el resultado de la construcción de un inventario y clasificación de los activos que posee la entidad de acuerdo con la Política General de Seguridad y Privacidad de la información, la cual determina que activos posee la entidad, cómo deben ser utilizados, así como los roles y responsabilidades que tienen los funcionarios, contratistas y terceros sobre los mismos.
</t>
  </si>
  <si>
    <t>AVANCE</t>
  </si>
  <si>
    <t>PORCENTAJE DE CUMPLIMIENTO</t>
  </si>
  <si>
    <t>AVANCE DE LA ACTIVIDAD</t>
  </si>
  <si>
    <t>FÓRMULA DEL INDICADOR PARA LA ACTIVIDAD</t>
  </si>
  <si>
    <t>JUSTIFICACIÓN</t>
  </si>
  <si>
    <t>APORTE AL MSPI</t>
  </si>
  <si>
    <t>Avance por tercer trimestre</t>
  </si>
  <si>
    <t>Avance por segundo trimestre</t>
  </si>
  <si>
    <t>01 de enero a 30 de septiembre de 2020</t>
  </si>
  <si>
    <t>Periodo de reporte de la información</t>
  </si>
  <si>
    <t>Porcentaje Total de Implementación MSPI</t>
  </si>
  <si>
    <t>Avance por primer trimestre</t>
  </si>
  <si>
    <t>30 de  septiembre 2020</t>
  </si>
  <si>
    <t>Fecha de reporte</t>
  </si>
  <si>
    <t xml:space="preserve">Erika Viviana Chacon Gamba </t>
  </si>
  <si>
    <t>Responsable del Reporte</t>
  </si>
  <si>
    <t>Tercer trimestre vigencia 2020</t>
  </si>
  <si>
    <t>Periodo Reportado</t>
  </si>
  <si>
    <t xml:space="preserve">  </t>
  </si>
  <si>
    <t>Gestión de Tecnologías y Sistemas de Información</t>
  </si>
  <si>
    <t>Proceso</t>
  </si>
  <si>
    <t>Porcentaje de implementación al Modelo de Seguridad y Privacidad de la Información (MSPI) - Ministerio</t>
  </si>
  <si>
    <r>
      <rPr>
        <b/>
        <sz val="11"/>
        <rFont val="Arial Narrow"/>
        <family val="2"/>
      </rPr>
      <t>Nombre del Indicador:</t>
    </r>
    <r>
      <rPr>
        <sz val="11"/>
        <rFont val="Arial Narrow"/>
        <family val="2"/>
      </rPr>
      <t xml:space="preserve"> </t>
    </r>
  </si>
  <si>
    <t>Página: pag 1 de 1</t>
  </si>
  <si>
    <t>Fecha:2020-01-21</t>
  </si>
  <si>
    <t>Versión:00</t>
  </si>
  <si>
    <t>Código: D101PR04F04</t>
  </si>
  <si>
    <t>FICHA DE REPORTE 
INDICADORES DE GESTIÓN</t>
  </si>
  <si>
    <t>Se realizó una reunión con la oficina de control interno  con el objetivo de programar fechas estimadas para la ejecución de la auditoria interna para el MSPI de la vigencia. Quedando como compromiso que se gestionará la posibilidad de contratar a un experto para realizar una auditoria interna del sistema de seguridad de la información y dar cumplimiento a el procedimiento de Auditoria Interna.</t>
  </si>
  <si>
    <t>Con corte a 30 de septiembre, se  actualizó los siguientes documentos 
- Manual de Políticas de seguridad de Información (Código D103M01)
- Manual de Inventario de Activos, Clasificación y Publicación de la Información (Código D103M02)
Estos documentos corresponden al 50% de cumplimiento, se  planea de generar, actualizar,aprobar y publicar, para el cuarto trimestre los documentos de: Manual de gestión técnica, Manual de atención de incidentes de seguridad de la información   y dar asi cumplimiento al 100%</t>
  </si>
  <si>
    <t xml:space="preserve">Trimestral </t>
  </si>
  <si>
    <t xml:space="preserve">Gestión de Riesgos de Seguridad y Privacidad de la Información </t>
  </si>
  <si>
    <t>Actualización del inventario de activos de TI</t>
  </si>
  <si>
    <t>Gestionar los incidentes de Seguridad de la Información identificados</t>
  </si>
  <si>
    <t>Gestión de incidentes de Seguridad de la Información</t>
  </si>
  <si>
    <t>Realizar la actualización y seguimiento al manual de políticas de seguridad de la información.</t>
  </si>
  <si>
    <t>Revisión Manual Políticas de
Seguridad  y Privacidad de la Información</t>
  </si>
  <si>
    <t>Actualización de procedimientos de
seguridad de la información</t>
  </si>
  <si>
    <t>Seguimiento a los controles del anexo A de la norma ISO 27001:2013 (114 controles)</t>
  </si>
  <si>
    <t>Análisis de vulnerabilidades de plataforma
tecnológica</t>
  </si>
  <si>
    <t>Realizar una evaluación del estado de la red, con respecto al nivel de seguridad informática, con el fin de medir las vulnerabilidades de la red y sistema de información, e implementar las acciones necesarias. Así como el seguimiento a la implementación de mejoras a los resultados obtenidos en la vigencia anterior</t>
  </si>
  <si>
    <t>Sensibilización  sobre seguridad de la información al personal de Minciencias</t>
  </si>
  <si>
    <t xml:space="preserve">Plan de continuidad del negocio aplicable al proceso de gestión de tecnologías y sistemas de información  </t>
  </si>
  <si>
    <t xml:space="preserve">Acompañar en la implementación del   plan de recuperación de desastres aplicable al proceso de gestión de tecnologías y sistemas de información </t>
  </si>
  <si>
    <t>CÓDIGO: D101PR01MO2
VERSIÓN: 00
FECHA: 2021-01-13</t>
  </si>
  <si>
    <t>Protección de datos personales</t>
  </si>
  <si>
    <t>MODERNIZACIÓN DEL MINISTERIO Y FORTALECIMIENTO INSTITUCIONAL
Generar lineamientos a nivel nacional y regional para implementación de procesos de innovación que generen valor público</t>
  </si>
  <si>
    <t xml:space="preserve">Contratista Oficina de Tecnología y Sistemas  de Información - Responsable del sistema de gestión de seguridad de la información (SGSI) </t>
  </si>
  <si>
    <t xml:space="preserve">Apoyar el desarrollo de pruebas de ingenieria social para evaluar el nivel de conciencia en seguridad de la información de los Servidores públicos, contratistas del Ministerio </t>
  </si>
  <si>
    <t xml:space="preserve">Auditorias Internas y Externas </t>
  </si>
  <si>
    <t>Certificación ISO 27001 - Sistema de Gestión de Seguridad de la Información</t>
  </si>
  <si>
    <t>Gestión de Seguridad y Privacidad de la Información - Arquitectura de TI  - Sistemas de Información, Datos y Servicios Digitales, Infraestructura Digital</t>
  </si>
  <si>
    <t>Actualizar el inventario de activos de información de TI para cuando se presenta alguna de las siguientes novedades : Actualizaciones al proceso al que pertenece el activo, Adición de actividades al proceso, Inclusión de un nuevo activo, Cambios o migraciones de sistemas de información en donde se almacenan o reposan activos de la ubicación ya inventariados, materialización de riesgos que cambien la criticidad del activo.</t>
  </si>
  <si>
    <t>Identificación y seguimiento de Riesgos de Seguridad y Privacidad de la Información</t>
  </si>
  <si>
    <t>Realizar seguimiento a los controles establecidos de acuerdo a la norma ISO 27001:2013</t>
  </si>
  <si>
    <t>Elaborar y actualizar los documentos del sistema de gestión de seguridad de la información requeridos por la Norma ISO 27001 y el modelo de seguridad y privacidad de la Información recomendado por el Ministerio de las Tecnologias de la Información y las Comunicaciones</t>
  </si>
  <si>
    <t xml:space="preserve">Registrar o actualizar las bases de datos teniendo en cuenta la información suministrada por las áreas y el levantamiento de activos de información </t>
  </si>
  <si>
    <t xml:space="preserve">Acompañar  en el diagnóstico, diseño e implementación del Plan de Continuidad de Negocio </t>
  </si>
  <si>
    <t>Realizar seguimiento al plan de mejoramiento de la auditoría al MSPI</t>
  </si>
  <si>
    <t>100%  de implementación del Modelo de Seguridad y Privacidad de la Información (MSPI) del Ministerio</t>
  </si>
  <si>
    <t>Porcentaje de implementación del Modelo de Seguridad y Privacidad de la Información (MSPI) del Ministerio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</si>
</sst>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quot;$&quot;#,##0.00;\-&quot;$&quot;#,##0.00"/>
    <numFmt numFmtId="165" formatCode="_-&quot;$&quot;* #,##0_-;\-&quot;$&quot;* #,##0_-;_-&quot;$&quot;* &quot;-&quot;_-;_-@_-"/>
    <numFmt numFmtId="166" formatCode="_-&quot;$&quot;* #,##0.00_-;\-&quot;$&quot;* #,##0.00_-;_-&quot;$&quot;* &quot;-&quot;??_-;_-@_-"/>
  </numFmts>
  <fonts count="32" x14ac:knownFonts="1">
    <font>
      <sz val="11"/>
      <color theme="1"/>
      <name val="Calibri"/>
      <family val="2"/>
      <scheme val="minor"/>
    </font>
    <font>
      <sz val="11"/>
      <color theme="1"/>
      <name val="Calibri"/>
      <family val="2"/>
      <scheme val="minor"/>
    </font>
    <font>
      <sz val="10"/>
      <name val="Arial"/>
      <family val="2"/>
    </font>
    <font>
      <sz val="11"/>
      <color indexed="8"/>
      <name val="Calibri"/>
      <family val="2"/>
    </font>
    <font>
      <b/>
      <sz val="14"/>
      <color theme="1"/>
      <name val="Arial Narrow"/>
      <family val="2"/>
    </font>
    <font>
      <sz val="14"/>
      <color theme="1"/>
      <name val="Arial Narrow"/>
      <family val="2"/>
    </font>
    <font>
      <sz val="14"/>
      <name val="Arial Narrow"/>
      <family val="2"/>
    </font>
    <font>
      <b/>
      <sz val="9"/>
      <color indexed="81"/>
      <name val="Tahoma"/>
      <family val="2"/>
    </font>
    <font>
      <sz val="9"/>
      <color indexed="81"/>
      <name val="Tahoma"/>
      <family val="2"/>
    </font>
    <font>
      <sz val="12"/>
      <color rgb="FF0070C0"/>
      <name val="Arial Narrow"/>
      <family val="2"/>
    </font>
    <font>
      <sz val="14"/>
      <color rgb="FF000000"/>
      <name val="Arial Narrow"/>
      <family val="2"/>
    </font>
    <font>
      <sz val="12"/>
      <color theme="1"/>
      <name val="Arial Narrow"/>
      <family val="2"/>
    </font>
    <font>
      <b/>
      <sz val="18"/>
      <color theme="1"/>
      <name val="Arial Narrow"/>
      <family val="2"/>
    </font>
    <font>
      <sz val="10"/>
      <color theme="1"/>
      <name val="Arial Narrow"/>
      <family val="2"/>
    </font>
    <font>
      <b/>
      <sz val="11"/>
      <color theme="1"/>
      <name val="Arial Narrow"/>
      <family val="2"/>
    </font>
    <font>
      <b/>
      <sz val="11"/>
      <color rgb="FF000000"/>
      <name val="Arial Narrow"/>
      <family val="2"/>
    </font>
    <font>
      <b/>
      <sz val="11"/>
      <name val="Arial Narrow"/>
      <family val="2"/>
    </font>
    <font>
      <b/>
      <sz val="12"/>
      <color rgb="FF000000"/>
      <name val="Arial Narrow"/>
      <family val="2"/>
    </font>
    <font>
      <b/>
      <sz val="16"/>
      <color theme="1"/>
      <name val="Arial Narrow"/>
      <family val="2"/>
    </font>
    <font>
      <b/>
      <sz val="12"/>
      <name val="Arial Narrow"/>
      <family val="2"/>
    </font>
    <font>
      <u/>
      <sz val="11"/>
      <color theme="10"/>
      <name val="Calibri"/>
      <family val="2"/>
      <scheme val="minor"/>
    </font>
    <font>
      <sz val="11"/>
      <color theme="1"/>
      <name val="Arial Narrow"/>
      <family val="2"/>
    </font>
    <font>
      <sz val="11"/>
      <color theme="0"/>
      <name val="Arial Narrow"/>
      <family val="2"/>
    </font>
    <font>
      <b/>
      <sz val="11"/>
      <color theme="0"/>
      <name val="Arial Narrow"/>
      <family val="2"/>
    </font>
    <font>
      <b/>
      <sz val="14"/>
      <color theme="0"/>
      <name val="Arial Narrow"/>
      <family val="2"/>
    </font>
    <font>
      <b/>
      <sz val="24"/>
      <color theme="1"/>
      <name val="Arial Narrow"/>
      <family val="2"/>
    </font>
    <font>
      <b/>
      <sz val="12"/>
      <color theme="0"/>
      <name val="Arial Narrow"/>
      <family val="2"/>
    </font>
    <font>
      <b/>
      <sz val="10"/>
      <color theme="0"/>
      <name val="Arial Narrow"/>
      <family val="2"/>
    </font>
    <font>
      <sz val="36"/>
      <color theme="1"/>
      <name val="Arial Narrow"/>
      <family val="2"/>
    </font>
    <font>
      <sz val="11"/>
      <color rgb="FF009999"/>
      <name val="Arial Narrow"/>
      <family val="2"/>
    </font>
    <font>
      <sz val="11"/>
      <color rgb="FF3366CC"/>
      <name val="Arial Narrow"/>
      <family val="2"/>
    </font>
    <font>
      <sz val="11"/>
      <name val="Arial Narrow"/>
      <family val="2"/>
    </font>
  </fonts>
  <fills count="6">
    <fill>
      <patternFill patternType="none"/>
    </fill>
    <fill>
      <patternFill patternType="gray125"/>
    </fill>
    <fill>
      <patternFill patternType="solid">
        <fgColor theme="0"/>
        <bgColor indexed="64"/>
      </patternFill>
    </fill>
    <fill>
      <patternFill patternType="solid">
        <fgColor rgb="FFE6EFFD"/>
        <bgColor indexed="64"/>
      </patternFill>
    </fill>
    <fill>
      <patternFill patternType="solid">
        <fgColor theme="9" tint="0.79998168889431442"/>
        <bgColor indexed="64"/>
      </patternFill>
    </fill>
    <fill>
      <patternFill patternType="solid">
        <fgColor rgb="FF3366CC"/>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76">
    <xf numFmtId="0" fontId="0" fillId="0" borderId="0"/>
    <xf numFmtId="166"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0" fontId="2" fillId="0" borderId="0"/>
    <xf numFmtId="9" fontId="1" fillId="0" borderId="0" applyFont="0" applyFill="0" applyBorder="0" applyAlignment="0" applyProtection="0"/>
    <xf numFmtId="0" fontId="3" fillId="0" borderId="0"/>
    <xf numFmtId="9" fontId="1" fillId="0" borderId="0" applyFont="0" applyFill="0" applyBorder="0" applyAlignment="0" applyProtection="0"/>
    <xf numFmtId="0" fontId="20" fillId="0" borderId="0" applyNumberFormat="0" applyFill="0" applyBorder="0" applyAlignment="0" applyProtection="0"/>
  </cellStyleXfs>
  <cellXfs count="111">
    <xf numFmtId="0" fontId="0" fillId="0" borderId="0" xfId="0"/>
    <xf numFmtId="0" fontId="4" fillId="0" borderId="7" xfId="0" applyFont="1" applyBorder="1" applyAlignment="1">
      <alignment vertical="center" wrapText="1"/>
    </xf>
    <xf numFmtId="0" fontId="4" fillId="2" borderId="7" xfId="0" applyFont="1" applyFill="1" applyBorder="1" applyAlignment="1">
      <alignment vertical="center" wrapText="1"/>
    </xf>
    <xf numFmtId="0" fontId="4" fillId="2" borderId="9" xfId="0" applyFont="1" applyFill="1" applyBorder="1" applyAlignment="1">
      <alignment vertical="center" wrapText="1"/>
    </xf>
    <xf numFmtId="164" fontId="5" fillId="0" borderId="1" xfId="44" applyNumberFormat="1" applyFont="1" applyBorder="1" applyAlignment="1">
      <alignment horizontal="center" vertical="center" wrapText="1"/>
    </xf>
    <xf numFmtId="0" fontId="10" fillId="0" borderId="1" xfId="0" applyFont="1" applyBorder="1" applyAlignment="1">
      <alignment horizontal="center" vertical="center" wrapText="1"/>
    </xf>
    <xf numFmtId="0" fontId="11" fillId="0" borderId="20" xfId="0" applyFont="1" applyBorder="1" applyAlignment="1"/>
    <xf numFmtId="0" fontId="13" fillId="0" borderId="21" xfId="0" applyFont="1" applyBorder="1" applyAlignment="1">
      <alignment vertical="center" wrapText="1"/>
    </xf>
    <xf numFmtId="0" fontId="11" fillId="0" borderId="0" xfId="0" applyFont="1"/>
    <xf numFmtId="0" fontId="4" fillId="3" borderId="1" xfId="0" applyFont="1" applyFill="1" applyBorder="1" applyAlignment="1">
      <alignment horizontal="center" vertical="center" wrapText="1"/>
    </xf>
    <xf numFmtId="0" fontId="11" fillId="0" borderId="0" xfId="0" applyFont="1" applyAlignment="1">
      <alignment vertical="center"/>
    </xf>
    <xf numFmtId="0" fontId="14" fillId="3" borderId="17" xfId="0" applyFont="1" applyFill="1" applyBorder="1" applyAlignment="1">
      <alignment horizontal="center" vertical="center"/>
    </xf>
    <xf numFmtId="0" fontId="15"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6" fillId="4" borderId="1" xfId="0" applyFont="1" applyFill="1" applyBorder="1" applyAlignment="1">
      <alignment horizontal="center" vertical="center" wrapText="1"/>
    </xf>
    <xf numFmtId="14" fontId="10" fillId="0" borderId="1" xfId="0" applyNumberFormat="1" applyFont="1" applyFill="1" applyBorder="1" applyAlignment="1">
      <alignment horizontal="center" vertical="center" wrapText="1"/>
    </xf>
    <xf numFmtId="0" fontId="5" fillId="0" borderId="0" xfId="0" applyFont="1"/>
    <xf numFmtId="0" fontId="10" fillId="0" borderId="1" xfId="0" applyFont="1" applyBorder="1" applyAlignment="1">
      <alignment horizontal="justify" vertical="center" wrapText="1"/>
    </xf>
    <xf numFmtId="0" fontId="6" fillId="0" borderId="1" xfId="0" applyFont="1" applyBorder="1" applyAlignment="1">
      <alignment horizontal="center" vertical="center" wrapText="1"/>
    </xf>
    <xf numFmtId="0" fontId="5" fillId="0" borderId="1" xfId="0" applyFont="1" applyBorder="1" applyAlignment="1">
      <alignment horizontal="justify" vertical="center" wrapText="1"/>
    </xf>
    <xf numFmtId="14" fontId="10" fillId="2" borderId="1" xfId="0" applyNumberFormat="1" applyFont="1" applyFill="1" applyBorder="1" applyAlignment="1">
      <alignment horizontal="center" vertical="center" wrapText="1"/>
    </xf>
    <xf numFmtId="164" fontId="5" fillId="2" borderId="1" xfId="44" applyNumberFormat="1" applyFont="1" applyFill="1" applyBorder="1" applyAlignment="1">
      <alignment horizontal="center" vertical="center" wrapText="1"/>
    </xf>
    <xf numFmtId="9" fontId="18" fillId="0" borderId="3" xfId="74" applyFont="1" applyBorder="1" applyAlignment="1">
      <alignment horizontal="center" vertical="center" wrapText="1"/>
    </xf>
    <xf numFmtId="0" fontId="10" fillId="2" borderId="1" xfId="0" applyFont="1" applyFill="1" applyBorder="1" applyAlignment="1">
      <alignment horizontal="justify" vertical="center" wrapText="1"/>
    </xf>
    <xf numFmtId="0" fontId="5" fillId="2" borderId="1" xfId="0" applyFont="1" applyFill="1" applyBorder="1" applyAlignment="1">
      <alignment horizontal="justify" vertical="center" wrapText="1"/>
    </xf>
    <xf numFmtId="0" fontId="10" fillId="0" borderId="1" xfId="0" applyFont="1" applyFill="1" applyBorder="1" applyAlignment="1">
      <alignment horizontal="justify" vertical="center" wrapText="1"/>
    </xf>
    <xf numFmtId="14" fontId="5" fillId="0" borderId="1" xfId="0" applyNumberFormat="1" applyFont="1" applyBorder="1" applyAlignment="1">
      <alignment horizontal="justify" vertical="center" wrapText="1"/>
    </xf>
    <xf numFmtId="9" fontId="6" fillId="2" borderId="1" xfId="74" applyFont="1" applyFill="1" applyBorder="1" applyAlignment="1">
      <alignment horizontal="center" vertical="center" wrapText="1"/>
    </xf>
    <xf numFmtId="0" fontId="5" fillId="0" borderId="1" xfId="0" applyFont="1" applyBorder="1" applyAlignment="1">
      <alignment horizontal="justify" vertical="center" wrapText="1"/>
    </xf>
    <xf numFmtId="0" fontId="6" fillId="0" borderId="1" xfId="0" applyFont="1" applyBorder="1" applyAlignment="1">
      <alignment horizontal="justify" vertical="center" wrapText="1"/>
    </xf>
    <xf numFmtId="0" fontId="20" fillId="0" borderId="1" xfId="75" applyBorder="1" applyAlignment="1">
      <alignment horizontal="justify" vertical="center"/>
    </xf>
    <xf numFmtId="0" fontId="21" fillId="0" borderId="0" xfId="0" applyFont="1"/>
    <xf numFmtId="0" fontId="21" fillId="0" borderId="0" xfId="0" applyFont="1" applyAlignment="1">
      <alignment horizontal="justify"/>
    </xf>
    <xf numFmtId="9" fontId="5" fillId="0" borderId="1" xfId="0" applyNumberFormat="1" applyFont="1" applyBorder="1" applyAlignment="1">
      <alignment horizontal="center"/>
    </xf>
    <xf numFmtId="9" fontId="5" fillId="0" borderId="1" xfId="74" applyFont="1" applyBorder="1" applyAlignment="1">
      <alignment horizontal="center" vertical="center" wrapText="1"/>
    </xf>
    <xf numFmtId="164" fontId="5" fillId="0" borderId="1" xfId="44" applyNumberFormat="1" applyFont="1" applyBorder="1" applyAlignment="1">
      <alignment horizontal="justify" vertical="center" wrapText="1"/>
    </xf>
    <xf numFmtId="14" fontId="10" fillId="0" borderId="1" xfId="0" applyNumberFormat="1" applyFont="1" applyBorder="1" applyAlignment="1">
      <alignment horizontal="center" vertical="center" wrapText="1"/>
    </xf>
    <xf numFmtId="0" fontId="23" fillId="5"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9" fontId="25" fillId="0" borderId="1" xfId="0" applyNumberFormat="1" applyFont="1" applyBorder="1" applyAlignment="1">
      <alignment horizontal="center"/>
    </xf>
    <xf numFmtId="0" fontId="21" fillId="0" borderId="1" xfId="0" applyFont="1" applyBorder="1" applyAlignment="1">
      <alignment vertical="center" wrapText="1"/>
    </xf>
    <xf numFmtId="0" fontId="27" fillId="5" borderId="1" xfId="0" applyFont="1" applyFill="1" applyBorder="1" applyAlignment="1">
      <alignment vertical="center" wrapText="1"/>
    </xf>
    <xf numFmtId="0" fontId="28" fillId="0" borderId="0" xfId="0" applyFont="1" applyBorder="1" applyAlignment="1">
      <alignment horizontal="center" vertical="center"/>
    </xf>
    <xf numFmtId="0" fontId="21" fillId="0" borderId="0" xfId="0" applyFont="1" applyBorder="1" applyAlignment="1">
      <alignment vertical="center"/>
    </xf>
    <xf numFmtId="0" fontId="29" fillId="0" borderId="0" xfId="0" applyFont="1" applyBorder="1" applyAlignment="1">
      <alignment vertical="center"/>
    </xf>
    <xf numFmtId="0" fontId="30" fillId="0" borderId="0" xfId="0" applyFont="1" applyBorder="1" applyAlignment="1">
      <alignment vertical="center"/>
    </xf>
    <xf numFmtId="0" fontId="31" fillId="0" borderId="0" xfId="0" applyFont="1" applyBorder="1" applyAlignment="1">
      <alignment horizontal="left" vertical="center"/>
    </xf>
    <xf numFmtId="0" fontId="16" fillId="0" borderId="0" xfId="0" applyFont="1" applyBorder="1" applyAlignment="1">
      <alignment vertical="center"/>
    </xf>
    <xf numFmtId="0" fontId="21" fillId="0" borderId="0" xfId="0" applyFont="1" applyBorder="1" applyAlignment="1">
      <alignment horizontal="center" vertical="center"/>
    </xf>
    <xf numFmtId="0" fontId="31" fillId="0" borderId="0" xfId="0" applyFont="1" applyBorder="1" applyAlignment="1">
      <alignment vertical="center"/>
    </xf>
    <xf numFmtId="0" fontId="21" fillId="0" borderId="0" xfId="0" applyFont="1" applyBorder="1" applyAlignment="1">
      <alignment horizontal="center"/>
    </xf>
    <xf numFmtId="0" fontId="21" fillId="0" borderId="1" xfId="0" applyFont="1" applyBorder="1" applyAlignment="1">
      <alignment horizontal="right" vertical="center"/>
    </xf>
    <xf numFmtId="49" fontId="21" fillId="0" borderId="1" xfId="0" applyNumberFormat="1" applyFont="1" applyBorder="1" applyAlignment="1">
      <alignment horizontal="right" vertical="center"/>
    </xf>
    <xf numFmtId="9" fontId="22" fillId="0" borderId="0" xfId="0" applyNumberFormat="1" applyFont="1" applyAlignment="1">
      <alignment horizontal="justify"/>
    </xf>
    <xf numFmtId="0" fontId="6" fillId="0" borderId="1" xfId="0" applyFont="1" applyBorder="1" applyAlignment="1">
      <alignment horizontal="justify" vertical="center" wrapText="1"/>
    </xf>
    <xf numFmtId="0" fontId="5" fillId="0" borderId="1" xfId="0" applyFont="1" applyBorder="1" applyAlignment="1">
      <alignment horizontal="justify" vertical="center" wrapText="1"/>
    </xf>
    <xf numFmtId="0" fontId="6" fillId="0" borderId="1" xfId="0" applyFont="1" applyBorder="1" applyAlignment="1">
      <alignment horizontal="justify" vertical="center" wrapText="1"/>
    </xf>
    <xf numFmtId="0" fontId="5" fillId="0" borderId="1" xfId="0" applyFont="1" applyBorder="1" applyAlignment="1">
      <alignment horizontal="justify" vertical="center" wrapText="1"/>
    </xf>
    <xf numFmtId="0" fontId="10" fillId="0" borderId="3" xfId="0" applyFont="1" applyBorder="1" applyAlignment="1">
      <alignment horizontal="center" vertical="center" wrapText="1"/>
    </xf>
    <xf numFmtId="0" fontId="5" fillId="0" borderId="1" xfId="0" applyFont="1" applyBorder="1" applyAlignment="1">
      <alignment horizontal="justify" vertical="center" wrapText="1"/>
    </xf>
    <xf numFmtId="0" fontId="5" fillId="0" borderId="8" xfId="0" applyFont="1" applyBorder="1" applyAlignment="1">
      <alignment horizontal="justify" vertical="center" wrapText="1"/>
    </xf>
    <xf numFmtId="0" fontId="6" fillId="0" borderId="1" xfId="0" applyFont="1" applyBorder="1" applyAlignment="1">
      <alignment horizontal="justify" vertical="center" wrapText="1"/>
    </xf>
    <xf numFmtId="0" fontId="6" fillId="0" borderId="8" xfId="0" applyFont="1" applyBorder="1" applyAlignment="1">
      <alignment horizontal="justify" vertical="center" wrapText="1"/>
    </xf>
    <xf numFmtId="0" fontId="12" fillId="0" borderId="19" xfId="0" applyFont="1" applyBorder="1" applyAlignment="1">
      <alignment horizontal="center" vertical="center" wrapText="1"/>
    </xf>
    <xf numFmtId="0" fontId="12" fillId="0" borderId="19" xfId="0" applyFont="1" applyBorder="1" applyAlignment="1">
      <alignment horizontal="center" vertical="center"/>
    </xf>
    <xf numFmtId="0" fontId="4" fillId="3" borderId="22"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23" xfId="0" applyFont="1" applyFill="1" applyBorder="1" applyAlignment="1">
      <alignment horizontal="center" vertical="center"/>
    </xf>
    <xf numFmtId="0" fontId="5" fillId="0" borderId="1" xfId="0" applyFont="1" applyBorder="1" applyAlignment="1">
      <alignment horizontal="justify" vertical="center"/>
    </xf>
    <xf numFmtId="0" fontId="5" fillId="0" borderId="8" xfId="0" applyFont="1" applyBorder="1" applyAlignment="1">
      <alignment horizontal="justify" vertical="center"/>
    </xf>
    <xf numFmtId="0" fontId="4"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6" fillId="2" borderId="1" xfId="0" applyFont="1" applyFill="1" applyBorder="1" applyAlignment="1">
      <alignment horizontal="justify" vertical="center" wrapText="1"/>
    </xf>
    <xf numFmtId="0" fontId="6" fillId="2" borderId="1" xfId="0" applyFont="1" applyFill="1" applyBorder="1" applyAlignment="1">
      <alignment horizontal="justify" vertical="center"/>
    </xf>
    <xf numFmtId="0" fontId="6" fillId="2" borderId="8" xfId="0" applyFont="1" applyFill="1" applyBorder="1" applyAlignment="1">
      <alignment horizontal="justify"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11" fillId="0" borderId="13" xfId="0" applyFont="1" applyBorder="1" applyAlignment="1">
      <alignment horizontal="left" vertical="center" wrapText="1"/>
    </xf>
    <xf numFmtId="0" fontId="11" fillId="0" borderId="14" xfId="0" applyFont="1" applyBorder="1" applyAlignment="1">
      <alignment horizontal="left" vertical="center" wrapText="1"/>
    </xf>
    <xf numFmtId="0" fontId="11" fillId="0" borderId="15" xfId="0" applyFont="1" applyBorder="1" applyAlignment="1">
      <alignment horizontal="left" vertical="center" wrapText="1"/>
    </xf>
    <xf numFmtId="0" fontId="17" fillId="3" borderId="24" xfId="0" applyFont="1" applyFill="1" applyBorder="1" applyAlignment="1">
      <alignment horizontal="center" vertical="center" wrapText="1"/>
    </xf>
    <xf numFmtId="0" fontId="17" fillId="3" borderId="2" xfId="0" applyFont="1" applyFill="1" applyBorder="1" applyAlignment="1">
      <alignment horizontal="center" vertical="center" wrapText="1"/>
    </xf>
    <xf numFmtId="0" fontId="17" fillId="3" borderId="25" xfId="0" applyFont="1" applyFill="1" applyBorder="1" applyAlignment="1">
      <alignment horizontal="center" vertical="center" wrapText="1"/>
    </xf>
    <xf numFmtId="0" fontId="11" fillId="0" borderId="16"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8" xfId="0" applyFont="1" applyBorder="1" applyAlignment="1">
      <alignment horizontal="center" vertical="center" wrapText="1"/>
    </xf>
    <xf numFmtId="0" fontId="9" fillId="0" borderId="16" xfId="0" applyFont="1" applyBorder="1" applyAlignment="1">
      <alignment horizontal="justify" vertical="center" wrapText="1"/>
    </xf>
    <xf numFmtId="0" fontId="9" fillId="0" borderId="17" xfId="0" applyFont="1" applyBorder="1" applyAlignment="1">
      <alignment horizontal="justify" vertical="center" wrapText="1"/>
    </xf>
    <xf numFmtId="0" fontId="9" fillId="0" borderId="18" xfId="0" applyFont="1" applyBorder="1" applyAlignment="1">
      <alignment horizontal="justify" vertical="center" wrapText="1"/>
    </xf>
    <xf numFmtId="0" fontId="14" fillId="3" borderId="17" xfId="0" applyFont="1" applyFill="1" applyBorder="1" applyAlignment="1">
      <alignment horizontal="center" vertical="center"/>
    </xf>
    <xf numFmtId="0" fontId="14" fillId="4" borderId="1" xfId="0" applyFont="1" applyFill="1" applyBorder="1" applyAlignment="1">
      <alignment horizontal="center" vertical="center"/>
    </xf>
    <xf numFmtId="0" fontId="10" fillId="2" borderId="30"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0" borderId="30"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22" fillId="5" borderId="1" xfId="0" applyFont="1" applyFill="1" applyBorder="1" applyAlignment="1">
      <alignment horizontal="center"/>
    </xf>
    <xf numFmtId="0" fontId="21" fillId="0" borderId="29" xfId="0" applyFont="1" applyBorder="1" applyAlignment="1">
      <alignment horizontal="center"/>
    </xf>
    <xf numFmtId="0" fontId="21" fillId="0" borderId="28" xfId="0" applyFont="1" applyBorder="1" applyAlignment="1">
      <alignment horizontal="center"/>
    </xf>
    <xf numFmtId="0" fontId="21" fillId="0" borderId="27" xfId="0" applyFont="1" applyBorder="1" applyAlignment="1">
      <alignment horizontal="center"/>
    </xf>
    <xf numFmtId="0" fontId="21" fillId="0" borderId="26" xfId="0" applyFont="1" applyBorder="1" applyAlignment="1">
      <alignment horizontal="center"/>
    </xf>
    <xf numFmtId="0" fontId="21" fillId="0" borderId="24" xfId="0" applyFont="1" applyBorder="1" applyAlignment="1">
      <alignment horizontal="center"/>
    </xf>
    <xf numFmtId="0" fontId="21" fillId="0" borderId="25" xfId="0" applyFont="1" applyBorder="1" applyAlignment="1">
      <alignment horizontal="center"/>
    </xf>
    <xf numFmtId="0" fontId="4" fillId="0" borderId="1" xfId="0" applyFont="1" applyBorder="1" applyAlignment="1">
      <alignment horizontal="center" vertical="center" wrapText="1"/>
    </xf>
    <xf numFmtId="0" fontId="26" fillId="5" borderId="16" xfId="0" applyFont="1" applyFill="1" applyBorder="1" applyAlignment="1">
      <alignment horizontal="center" vertical="center" wrapText="1"/>
    </xf>
    <xf numFmtId="0" fontId="26" fillId="5" borderId="18" xfId="0" applyFont="1" applyFill="1" applyBorder="1" applyAlignment="1">
      <alignment horizontal="center" vertical="center" wrapText="1"/>
    </xf>
    <xf numFmtId="0" fontId="26" fillId="5" borderId="17" xfId="0" applyFont="1" applyFill="1" applyBorder="1" applyAlignment="1">
      <alignment horizontal="center" vertical="center" wrapText="1"/>
    </xf>
    <xf numFmtId="9" fontId="25" fillId="0" borderId="1" xfId="0" applyNumberFormat="1" applyFont="1" applyBorder="1" applyAlignment="1">
      <alignment horizontal="center" vertical="center" wrapText="1"/>
    </xf>
  </cellXfs>
  <cellStyles count="76">
    <cellStyle name="Excel Built-in Normal" xfId="73" xr:uid="{00000000-0005-0000-0000-000000000000}"/>
    <cellStyle name="Hipervínculo" xfId="75" builtinId="8"/>
    <cellStyle name="Millares 2" xfId="3" xr:uid="{00000000-0005-0000-0000-000001000000}"/>
    <cellStyle name="Millares 2 2" xfId="4" xr:uid="{00000000-0005-0000-0000-000002000000}"/>
    <cellStyle name="Millares 2 2 2" xfId="14" xr:uid="{00000000-0005-0000-0000-000003000000}"/>
    <cellStyle name="Millares 2 2 2 2" xfId="35" xr:uid="{00000000-0005-0000-0000-000004000000}"/>
    <cellStyle name="Millares 2 2 2 3" xfId="63" xr:uid="{00000000-0005-0000-0000-000005000000}"/>
    <cellStyle name="Millares 2 2 3" xfId="25" xr:uid="{00000000-0005-0000-0000-000006000000}"/>
    <cellStyle name="Millares 2 2 4" xfId="53" xr:uid="{00000000-0005-0000-0000-000007000000}"/>
    <cellStyle name="Millares 2 3" xfId="13" xr:uid="{00000000-0005-0000-0000-000008000000}"/>
    <cellStyle name="Millares 2 3 2" xfId="34" xr:uid="{00000000-0005-0000-0000-000009000000}"/>
    <cellStyle name="Millares 2 3 3" xfId="62" xr:uid="{00000000-0005-0000-0000-00000A000000}"/>
    <cellStyle name="Millares 2 4" xfId="24" xr:uid="{00000000-0005-0000-0000-00000B000000}"/>
    <cellStyle name="Millares 2 5" xfId="52" xr:uid="{00000000-0005-0000-0000-00000C000000}"/>
    <cellStyle name="Moneda [0] 2" xfId="2" xr:uid="{00000000-0005-0000-0000-00000D000000}"/>
    <cellStyle name="Moneda [0] 2 2" xfId="7" xr:uid="{00000000-0005-0000-0000-00000E000000}"/>
    <cellStyle name="Moneda [0] 2 2 2" xfId="17" xr:uid="{00000000-0005-0000-0000-00000F000000}"/>
    <cellStyle name="Moneda [0] 2 2 2 2" xfId="38" xr:uid="{00000000-0005-0000-0000-000010000000}"/>
    <cellStyle name="Moneda [0] 2 2 2 3" xfId="66" xr:uid="{00000000-0005-0000-0000-000011000000}"/>
    <cellStyle name="Moneda [0] 2 2 3" xfId="28" xr:uid="{00000000-0005-0000-0000-000012000000}"/>
    <cellStyle name="Moneda [0] 2 2 4" xfId="56" xr:uid="{00000000-0005-0000-0000-000013000000}"/>
    <cellStyle name="Moneda [0] 2 3" xfId="12" xr:uid="{00000000-0005-0000-0000-000014000000}"/>
    <cellStyle name="Moneda [0] 2 3 2" xfId="33" xr:uid="{00000000-0005-0000-0000-000015000000}"/>
    <cellStyle name="Moneda [0] 2 3 3" xfId="61" xr:uid="{00000000-0005-0000-0000-000016000000}"/>
    <cellStyle name="Moneda [0] 2 4" xfId="23" xr:uid="{00000000-0005-0000-0000-000017000000}"/>
    <cellStyle name="Moneda [0] 2 5" xfId="51" xr:uid="{00000000-0005-0000-0000-000018000000}"/>
    <cellStyle name="Moneda [0] 3" xfId="6" xr:uid="{00000000-0005-0000-0000-000019000000}"/>
    <cellStyle name="Moneda [0] 3 2" xfId="16" xr:uid="{00000000-0005-0000-0000-00001A000000}"/>
    <cellStyle name="Moneda [0] 3 2 2" xfId="37" xr:uid="{00000000-0005-0000-0000-00001B000000}"/>
    <cellStyle name="Moneda [0] 3 2 3" xfId="65" xr:uid="{00000000-0005-0000-0000-00001C000000}"/>
    <cellStyle name="Moneda [0] 3 3" xfId="27" xr:uid="{00000000-0005-0000-0000-00001D000000}"/>
    <cellStyle name="Moneda [0] 3 4" xfId="55" xr:uid="{00000000-0005-0000-0000-00001E000000}"/>
    <cellStyle name="Moneda [0] 4" xfId="10" xr:uid="{00000000-0005-0000-0000-00001F000000}"/>
    <cellStyle name="Moneda [0] 4 2" xfId="31" xr:uid="{00000000-0005-0000-0000-000020000000}"/>
    <cellStyle name="Moneda [0] 4 3" xfId="59" xr:uid="{00000000-0005-0000-0000-000021000000}"/>
    <cellStyle name="Moneda [0] 5" xfId="21" xr:uid="{00000000-0005-0000-0000-000022000000}"/>
    <cellStyle name="Moneda [0] 6" xfId="49" xr:uid="{00000000-0005-0000-0000-000023000000}"/>
    <cellStyle name="Moneda 10" xfId="44" xr:uid="{00000000-0005-0000-0000-000024000000}"/>
    <cellStyle name="Moneda 11" xfId="45" xr:uid="{00000000-0005-0000-0000-000025000000}"/>
    <cellStyle name="Moneda 12" xfId="46" xr:uid="{00000000-0005-0000-0000-000026000000}"/>
    <cellStyle name="Moneda 13" xfId="48" xr:uid="{00000000-0005-0000-0000-000027000000}"/>
    <cellStyle name="Moneda 14" xfId="47" xr:uid="{00000000-0005-0000-0000-000028000000}"/>
    <cellStyle name="Moneda 15" xfId="69" xr:uid="{00000000-0005-0000-0000-000029000000}"/>
    <cellStyle name="Moneda 2" xfId="1" xr:uid="{00000000-0005-0000-0000-00002A000000}"/>
    <cellStyle name="Moneda 2 2" xfId="8" xr:uid="{00000000-0005-0000-0000-00002B000000}"/>
    <cellStyle name="Moneda 2 2 2" xfId="18" xr:uid="{00000000-0005-0000-0000-00002C000000}"/>
    <cellStyle name="Moneda 2 2 2 2" xfId="39" xr:uid="{00000000-0005-0000-0000-00002D000000}"/>
    <cellStyle name="Moneda 2 2 2 3" xfId="67" xr:uid="{00000000-0005-0000-0000-00002E000000}"/>
    <cellStyle name="Moneda 2 2 3" xfId="29" xr:uid="{00000000-0005-0000-0000-00002F000000}"/>
    <cellStyle name="Moneda 2 2 4" xfId="57" xr:uid="{00000000-0005-0000-0000-000030000000}"/>
    <cellStyle name="Moneda 2 3" xfId="11" xr:uid="{00000000-0005-0000-0000-000031000000}"/>
    <cellStyle name="Moneda 2 3 2" xfId="32" xr:uid="{00000000-0005-0000-0000-000032000000}"/>
    <cellStyle name="Moneda 2 3 3" xfId="60" xr:uid="{00000000-0005-0000-0000-000033000000}"/>
    <cellStyle name="Moneda 2 4" xfId="22" xr:uid="{00000000-0005-0000-0000-000034000000}"/>
    <cellStyle name="Moneda 2 5" xfId="50" xr:uid="{00000000-0005-0000-0000-000035000000}"/>
    <cellStyle name="Moneda 3" xfId="5" xr:uid="{00000000-0005-0000-0000-000036000000}"/>
    <cellStyle name="Moneda 3 2" xfId="15" xr:uid="{00000000-0005-0000-0000-000037000000}"/>
    <cellStyle name="Moneda 3 2 2" xfId="36" xr:uid="{00000000-0005-0000-0000-000038000000}"/>
    <cellStyle name="Moneda 3 2 3" xfId="64" xr:uid="{00000000-0005-0000-0000-000039000000}"/>
    <cellStyle name="Moneda 3 3" xfId="26" xr:uid="{00000000-0005-0000-0000-00003A000000}"/>
    <cellStyle name="Moneda 3 4" xfId="54" xr:uid="{00000000-0005-0000-0000-00003B000000}"/>
    <cellStyle name="Moneda 4" xfId="9" xr:uid="{00000000-0005-0000-0000-00003C000000}"/>
    <cellStyle name="Moneda 4 2" xfId="30" xr:uid="{00000000-0005-0000-0000-00003D000000}"/>
    <cellStyle name="Moneda 4 3" xfId="58" xr:uid="{00000000-0005-0000-0000-00003E000000}"/>
    <cellStyle name="Moneda 5" xfId="19" xr:uid="{00000000-0005-0000-0000-00003F000000}"/>
    <cellStyle name="Moneda 5 2" xfId="40" xr:uid="{00000000-0005-0000-0000-000040000000}"/>
    <cellStyle name="Moneda 5 3" xfId="68" xr:uid="{00000000-0005-0000-0000-000041000000}"/>
    <cellStyle name="Moneda 6" xfId="20" xr:uid="{00000000-0005-0000-0000-000042000000}"/>
    <cellStyle name="Moneda 7" xfId="41" xr:uid="{00000000-0005-0000-0000-000043000000}"/>
    <cellStyle name="Moneda 8" xfId="43" xr:uid="{00000000-0005-0000-0000-000044000000}"/>
    <cellStyle name="Moneda 9" xfId="42" xr:uid="{00000000-0005-0000-0000-000045000000}"/>
    <cellStyle name="Normal" xfId="0" builtinId="0"/>
    <cellStyle name="Normal 2" xfId="71" xr:uid="{00000000-0005-0000-0000-000047000000}"/>
    <cellStyle name="Normal 2 2" xfId="70" xr:uid="{00000000-0005-0000-0000-000048000000}"/>
    <cellStyle name="Porcentaje" xfId="74" builtinId="5"/>
    <cellStyle name="Porcentual 4" xfId="72" xr:uid="{00000000-0005-0000-0000-00004A000000}"/>
  </cellStyles>
  <dxfs count="0"/>
  <tableStyles count="0" defaultTableStyle="TableStyleMedium2" defaultPivotStyle="PivotStyleLight16"/>
  <colors>
    <mruColors>
      <color rgb="FFE6EFFD"/>
      <color rgb="FF3366CC"/>
      <color rgb="FF3772FF"/>
      <color rgb="FF0000FF"/>
      <color rgb="FF4A7EFF"/>
      <color rgb="FF33A584"/>
      <color rgb="FF81ABFF"/>
      <color rgb="FF2AA0B0"/>
      <color rgb="FF00939B"/>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3190875</xdr:colOff>
      <xdr:row>0</xdr:row>
      <xdr:rowOff>682625</xdr:rowOff>
    </xdr:to>
    <xdr:pic>
      <xdr:nvPicPr>
        <xdr:cNvPr id="3" name="Imagen 2">
          <a:extLst>
            <a:ext uri="{FF2B5EF4-FFF2-40B4-BE49-F238E27FC236}">
              <a16:creationId xmlns:a16="http://schemas.microsoft.com/office/drawing/2014/main" id="{C0DD17A4-7474-4E45-8B2B-89905FE19A58}"/>
            </a:ext>
          </a:extLst>
        </xdr:cNvPr>
        <xdr:cNvPicPr/>
      </xdr:nvPicPr>
      <xdr:blipFill>
        <a:blip xmlns:r="http://schemas.openxmlformats.org/officeDocument/2006/relationships" r:embed="rId1"/>
        <a:stretch>
          <a:fillRect/>
        </a:stretch>
      </xdr:blipFill>
      <xdr:spPr>
        <a:xfrm>
          <a:off x="63500" y="63500"/>
          <a:ext cx="3127375" cy="6191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174625</xdr:colOff>
      <xdr:row>1</xdr:row>
      <xdr:rowOff>10583</xdr:rowOff>
    </xdr:from>
    <xdr:to>
      <xdr:col>1</xdr:col>
      <xdr:colOff>1760008</xdr:colOff>
      <xdr:row>2</xdr:row>
      <xdr:rowOff>422275</xdr:rowOff>
    </xdr:to>
    <xdr:pic>
      <xdr:nvPicPr>
        <xdr:cNvPr id="2" name="Imagen 1">
          <a:extLst>
            <a:ext uri="{FF2B5EF4-FFF2-40B4-BE49-F238E27FC236}">
              <a16:creationId xmlns:a16="http://schemas.microsoft.com/office/drawing/2014/main" id="{EA3268FB-3281-4152-A43B-2BE2BF39CF09}"/>
            </a:ext>
          </a:extLst>
        </xdr:cNvPr>
        <xdr:cNvPicPr/>
      </xdr:nvPicPr>
      <xdr:blipFill>
        <a:blip xmlns:r="http://schemas.openxmlformats.org/officeDocument/2006/relationships" r:embed="rId1"/>
        <a:stretch>
          <a:fillRect/>
        </a:stretch>
      </xdr:blipFill>
      <xdr:spPr>
        <a:xfrm>
          <a:off x="174625" y="420158"/>
          <a:ext cx="3176058" cy="79269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pyate\Downloads\MC-FO-07%20MAPA%20DE%20RIEGOS%20DEL%20PROCESO%20(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T PROBABILIDAD"/>
      <sheetName val="Hoja4"/>
      <sheetName val="MATRIZ DE CALIFICACIÓN"/>
      <sheetName val="T IMPACTO"/>
      <sheetName val="Hoja1"/>
      <sheetName val="Hoja2"/>
      <sheetName val="Hoja3"/>
      <sheetName val="Hoja5"/>
      <sheetName val="Hoja6"/>
      <sheetName val="MAPA_DE_RIESGOS"/>
      <sheetName val="T_PROBABILIDAD"/>
      <sheetName val="MATRIZ_DE_CALIFICACIÓN"/>
      <sheetName val="T_IMPACTO"/>
    </sheetNames>
    <sheetDataSet>
      <sheetData sheetId="0" refreshError="1"/>
      <sheetData sheetId="1" refreshError="1"/>
      <sheetData sheetId="2" refreshError="1">
        <row r="3">
          <cell r="C3" t="str">
            <v>Articulación Interinstitucional</v>
          </cell>
          <cell r="D3" t="str">
            <v>Riesgo de Corrupción</v>
          </cell>
          <cell r="E3" t="str">
            <v>Raro</v>
          </cell>
          <cell r="F3" t="str">
            <v>Insignificante</v>
          </cell>
          <cell r="H3" t="str">
            <v>Preventivo</v>
          </cell>
        </row>
        <row r="4">
          <cell r="D4" t="str">
            <v>Riesgo de Cumplimiento</v>
          </cell>
          <cell r="E4" t="str">
            <v>Improbable</v>
          </cell>
          <cell r="F4" t="str">
            <v>Menor</v>
          </cell>
          <cell r="H4" t="str">
            <v>Correctivo</v>
          </cell>
        </row>
        <row r="5">
          <cell r="D5" t="str">
            <v>Riesgo de Imagen</v>
          </cell>
          <cell r="E5" t="str">
            <v>Moderada</v>
          </cell>
          <cell r="F5" t="str">
            <v>Moderado</v>
          </cell>
        </row>
        <row r="6">
          <cell r="D6" t="str">
            <v>Riesgo de Tecnología</v>
          </cell>
          <cell r="E6" t="str">
            <v>Probable</v>
          </cell>
          <cell r="F6" t="str">
            <v>Mayor</v>
          </cell>
        </row>
        <row r="7">
          <cell r="D7" t="str">
            <v>Riesgo Estratégico</v>
          </cell>
          <cell r="E7" t="str">
            <v>Casi seguro</v>
          </cell>
          <cell r="F7" t="str">
            <v>Catastrófico</v>
          </cell>
        </row>
        <row r="8">
          <cell r="D8" t="str">
            <v>Riesgo Financiero</v>
          </cell>
        </row>
        <row r="9">
          <cell r="D9" t="str">
            <v>Riesgo Operativo</v>
          </cell>
        </row>
      </sheetData>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Set>
  </externalBook>
</externalLink>
</file>

<file path=xl/persons/person.xml><?xml version="1.0" encoding="utf-8"?>
<personList xmlns="http://schemas.microsoft.com/office/spreadsheetml/2018/threadedcomments" xmlns:x="http://schemas.openxmlformats.org/spreadsheetml/2006/main">
  <person displayName="Liliana Beatriz Buitrago Barreto" id="{E869A4BE-76BE-423A-BA6C-CCF8361234B0}" userId="S::lbbuitrago@colciencias.gov.co::deef8cdb-13e9-40ce-829d-1c53839c34cc"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25" dT="2020-12-31T16:22:11.63" personId="{E869A4BE-76BE-423A-BA6C-CCF8361234B0}" id="{1B056E31-3E41-491B-B539-B82648A7F76A}">
    <text>Revisar lo que está en rojo porque dice que se planearon 7 y arriba relacionan 7 documentos generados, sin embargo se dice que el cumplimiento fue 90% porque faltó  la guía de copias de respaldo. Entonces los documentos planeados eran 8?</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rnbd.sic.gov.co/sisi/consultaTitulares/consulta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5"/>
  <sheetViews>
    <sheetView showGridLines="0" tabSelected="1" topLeftCell="A2" zoomScale="80" zoomScaleNormal="80" workbookViewId="0">
      <selection activeCell="A18" sqref="A18:F18"/>
    </sheetView>
  </sheetViews>
  <sheetFormatPr baseColWidth="10" defaultRowHeight="15.75" x14ac:dyDescent="0.25"/>
  <cols>
    <col min="1" max="1" width="53" style="8" customWidth="1"/>
    <col min="2" max="2" width="49.5703125" style="8" customWidth="1"/>
    <col min="3" max="3" width="15.42578125" style="8" customWidth="1"/>
    <col min="4" max="4" width="20.5703125" style="8" customWidth="1"/>
    <col min="5" max="5" width="29.42578125" style="8" customWidth="1"/>
    <col min="6" max="6" width="24.7109375" style="8" customWidth="1"/>
    <col min="7" max="7" width="23" style="8" customWidth="1"/>
    <col min="8" max="8" width="89" style="8" customWidth="1"/>
    <col min="9" max="9" width="23.42578125" style="8" customWidth="1"/>
    <col min="10" max="10" width="16.28515625" style="8" customWidth="1"/>
    <col min="11" max="11" width="24.85546875" style="8" customWidth="1"/>
    <col min="12" max="12" width="39.28515625" style="8" customWidth="1"/>
    <col min="13" max="259" width="11.42578125" style="8"/>
    <col min="260" max="260" width="27.5703125" style="8" customWidth="1"/>
    <col min="261" max="261" width="57.28515625" style="8" customWidth="1"/>
    <col min="262" max="262" width="21" style="8" customWidth="1"/>
    <col min="263" max="263" width="17.5703125" style="8" customWidth="1"/>
    <col min="264" max="264" width="18.140625" style="8" customWidth="1"/>
    <col min="265" max="265" width="35.7109375" style="8" customWidth="1"/>
    <col min="266" max="266" width="34.7109375" style="8" customWidth="1"/>
    <col min="267" max="267" width="25.28515625" style="8" customWidth="1"/>
    <col min="268" max="268" width="33" style="8" customWidth="1"/>
    <col min="269" max="515" width="11.42578125" style="8"/>
    <col min="516" max="516" width="27.5703125" style="8" customWidth="1"/>
    <col min="517" max="517" width="57.28515625" style="8" customWidth="1"/>
    <col min="518" max="518" width="21" style="8" customWidth="1"/>
    <col min="519" max="519" width="17.5703125" style="8" customWidth="1"/>
    <col min="520" max="520" width="18.140625" style="8" customWidth="1"/>
    <col min="521" max="521" width="35.7109375" style="8" customWidth="1"/>
    <col min="522" max="522" width="34.7109375" style="8" customWidth="1"/>
    <col min="523" max="523" width="25.28515625" style="8" customWidth="1"/>
    <col min="524" max="524" width="33" style="8" customWidth="1"/>
    <col min="525" max="771" width="11.42578125" style="8"/>
    <col min="772" max="772" width="27.5703125" style="8" customWidth="1"/>
    <col min="773" max="773" width="57.28515625" style="8" customWidth="1"/>
    <col min="774" max="774" width="21" style="8" customWidth="1"/>
    <col min="775" max="775" width="17.5703125" style="8" customWidth="1"/>
    <col min="776" max="776" width="18.140625" style="8" customWidth="1"/>
    <col min="777" max="777" width="35.7109375" style="8" customWidth="1"/>
    <col min="778" max="778" width="34.7109375" style="8" customWidth="1"/>
    <col min="779" max="779" width="25.28515625" style="8" customWidth="1"/>
    <col min="780" max="780" width="33" style="8" customWidth="1"/>
    <col min="781" max="1027" width="11.42578125" style="8"/>
    <col min="1028" max="1028" width="27.5703125" style="8" customWidth="1"/>
    <col min="1029" max="1029" width="57.28515625" style="8" customWidth="1"/>
    <col min="1030" max="1030" width="21" style="8" customWidth="1"/>
    <col min="1031" max="1031" width="17.5703125" style="8" customWidth="1"/>
    <col min="1032" max="1032" width="18.140625" style="8" customWidth="1"/>
    <col min="1033" max="1033" width="35.7109375" style="8" customWidth="1"/>
    <col min="1034" max="1034" width="34.7109375" style="8" customWidth="1"/>
    <col min="1035" max="1035" width="25.28515625" style="8" customWidth="1"/>
    <col min="1036" max="1036" width="33" style="8" customWidth="1"/>
    <col min="1037" max="1283" width="11.42578125" style="8"/>
    <col min="1284" max="1284" width="27.5703125" style="8" customWidth="1"/>
    <col min="1285" max="1285" width="57.28515625" style="8" customWidth="1"/>
    <col min="1286" max="1286" width="21" style="8" customWidth="1"/>
    <col min="1287" max="1287" width="17.5703125" style="8" customWidth="1"/>
    <col min="1288" max="1288" width="18.140625" style="8" customWidth="1"/>
    <col min="1289" max="1289" width="35.7109375" style="8" customWidth="1"/>
    <col min="1290" max="1290" width="34.7109375" style="8" customWidth="1"/>
    <col min="1291" max="1291" width="25.28515625" style="8" customWidth="1"/>
    <col min="1292" max="1292" width="33" style="8" customWidth="1"/>
    <col min="1293" max="1539" width="11.42578125" style="8"/>
    <col min="1540" max="1540" width="27.5703125" style="8" customWidth="1"/>
    <col min="1541" max="1541" width="57.28515625" style="8" customWidth="1"/>
    <col min="1542" max="1542" width="21" style="8" customWidth="1"/>
    <col min="1543" max="1543" width="17.5703125" style="8" customWidth="1"/>
    <col min="1544" max="1544" width="18.140625" style="8" customWidth="1"/>
    <col min="1545" max="1545" width="35.7109375" style="8" customWidth="1"/>
    <col min="1546" max="1546" width="34.7109375" style="8" customWidth="1"/>
    <col min="1547" max="1547" width="25.28515625" style="8" customWidth="1"/>
    <col min="1548" max="1548" width="33" style="8" customWidth="1"/>
    <col min="1549" max="1795" width="11.42578125" style="8"/>
    <col min="1796" max="1796" width="27.5703125" style="8" customWidth="1"/>
    <col min="1797" max="1797" width="57.28515625" style="8" customWidth="1"/>
    <col min="1798" max="1798" width="21" style="8" customWidth="1"/>
    <col min="1799" max="1799" width="17.5703125" style="8" customWidth="1"/>
    <col min="1800" max="1800" width="18.140625" style="8" customWidth="1"/>
    <col min="1801" max="1801" width="35.7109375" style="8" customWidth="1"/>
    <col min="1802" max="1802" width="34.7109375" style="8" customWidth="1"/>
    <col min="1803" max="1803" width="25.28515625" style="8" customWidth="1"/>
    <col min="1804" max="1804" width="33" style="8" customWidth="1"/>
    <col min="1805" max="2051" width="11.42578125" style="8"/>
    <col min="2052" max="2052" width="27.5703125" style="8" customWidth="1"/>
    <col min="2053" max="2053" width="57.28515625" style="8" customWidth="1"/>
    <col min="2054" max="2054" width="21" style="8" customWidth="1"/>
    <col min="2055" max="2055" width="17.5703125" style="8" customWidth="1"/>
    <col min="2056" max="2056" width="18.140625" style="8" customWidth="1"/>
    <col min="2057" max="2057" width="35.7109375" style="8" customWidth="1"/>
    <col min="2058" max="2058" width="34.7109375" style="8" customWidth="1"/>
    <col min="2059" max="2059" width="25.28515625" style="8" customWidth="1"/>
    <col min="2060" max="2060" width="33" style="8" customWidth="1"/>
    <col min="2061" max="2307" width="11.42578125" style="8"/>
    <col min="2308" max="2308" width="27.5703125" style="8" customWidth="1"/>
    <col min="2309" max="2309" width="57.28515625" style="8" customWidth="1"/>
    <col min="2310" max="2310" width="21" style="8" customWidth="1"/>
    <col min="2311" max="2311" width="17.5703125" style="8" customWidth="1"/>
    <col min="2312" max="2312" width="18.140625" style="8" customWidth="1"/>
    <col min="2313" max="2313" width="35.7109375" style="8" customWidth="1"/>
    <col min="2314" max="2314" width="34.7109375" style="8" customWidth="1"/>
    <col min="2315" max="2315" width="25.28515625" style="8" customWidth="1"/>
    <col min="2316" max="2316" width="33" style="8" customWidth="1"/>
    <col min="2317" max="2563" width="11.42578125" style="8"/>
    <col min="2564" max="2564" width="27.5703125" style="8" customWidth="1"/>
    <col min="2565" max="2565" width="57.28515625" style="8" customWidth="1"/>
    <col min="2566" max="2566" width="21" style="8" customWidth="1"/>
    <col min="2567" max="2567" width="17.5703125" style="8" customWidth="1"/>
    <col min="2568" max="2568" width="18.140625" style="8" customWidth="1"/>
    <col min="2569" max="2569" width="35.7109375" style="8" customWidth="1"/>
    <col min="2570" max="2570" width="34.7109375" style="8" customWidth="1"/>
    <col min="2571" max="2571" width="25.28515625" style="8" customWidth="1"/>
    <col min="2572" max="2572" width="33" style="8" customWidth="1"/>
    <col min="2573" max="2819" width="11.42578125" style="8"/>
    <col min="2820" max="2820" width="27.5703125" style="8" customWidth="1"/>
    <col min="2821" max="2821" width="57.28515625" style="8" customWidth="1"/>
    <col min="2822" max="2822" width="21" style="8" customWidth="1"/>
    <col min="2823" max="2823" width="17.5703125" style="8" customWidth="1"/>
    <col min="2824" max="2824" width="18.140625" style="8" customWidth="1"/>
    <col min="2825" max="2825" width="35.7109375" style="8" customWidth="1"/>
    <col min="2826" max="2826" width="34.7109375" style="8" customWidth="1"/>
    <col min="2827" max="2827" width="25.28515625" style="8" customWidth="1"/>
    <col min="2828" max="2828" width="33" style="8" customWidth="1"/>
    <col min="2829" max="3075" width="11.42578125" style="8"/>
    <col min="3076" max="3076" width="27.5703125" style="8" customWidth="1"/>
    <col min="3077" max="3077" width="57.28515625" style="8" customWidth="1"/>
    <col min="3078" max="3078" width="21" style="8" customWidth="1"/>
    <col min="3079" max="3079" width="17.5703125" style="8" customWidth="1"/>
    <col min="3080" max="3080" width="18.140625" style="8" customWidth="1"/>
    <col min="3081" max="3081" width="35.7109375" style="8" customWidth="1"/>
    <col min="3082" max="3082" width="34.7109375" style="8" customWidth="1"/>
    <col min="3083" max="3083" width="25.28515625" style="8" customWidth="1"/>
    <col min="3084" max="3084" width="33" style="8" customWidth="1"/>
    <col min="3085" max="3331" width="11.42578125" style="8"/>
    <col min="3332" max="3332" width="27.5703125" style="8" customWidth="1"/>
    <col min="3333" max="3333" width="57.28515625" style="8" customWidth="1"/>
    <col min="3334" max="3334" width="21" style="8" customWidth="1"/>
    <col min="3335" max="3335" width="17.5703125" style="8" customWidth="1"/>
    <col min="3336" max="3336" width="18.140625" style="8" customWidth="1"/>
    <col min="3337" max="3337" width="35.7109375" style="8" customWidth="1"/>
    <col min="3338" max="3338" width="34.7109375" style="8" customWidth="1"/>
    <col min="3339" max="3339" width="25.28515625" style="8" customWidth="1"/>
    <col min="3340" max="3340" width="33" style="8" customWidth="1"/>
    <col min="3341" max="3587" width="11.42578125" style="8"/>
    <col min="3588" max="3588" width="27.5703125" style="8" customWidth="1"/>
    <col min="3589" max="3589" width="57.28515625" style="8" customWidth="1"/>
    <col min="3590" max="3590" width="21" style="8" customWidth="1"/>
    <col min="3591" max="3591" width="17.5703125" style="8" customWidth="1"/>
    <col min="3592" max="3592" width="18.140625" style="8" customWidth="1"/>
    <col min="3593" max="3593" width="35.7109375" style="8" customWidth="1"/>
    <col min="3594" max="3594" width="34.7109375" style="8" customWidth="1"/>
    <col min="3595" max="3595" width="25.28515625" style="8" customWidth="1"/>
    <col min="3596" max="3596" width="33" style="8" customWidth="1"/>
    <col min="3597" max="3843" width="11.42578125" style="8"/>
    <col min="3844" max="3844" width="27.5703125" style="8" customWidth="1"/>
    <col min="3845" max="3845" width="57.28515625" style="8" customWidth="1"/>
    <col min="3846" max="3846" width="21" style="8" customWidth="1"/>
    <col min="3847" max="3847" width="17.5703125" style="8" customWidth="1"/>
    <col min="3848" max="3848" width="18.140625" style="8" customWidth="1"/>
    <col min="3849" max="3849" width="35.7109375" style="8" customWidth="1"/>
    <col min="3850" max="3850" width="34.7109375" style="8" customWidth="1"/>
    <col min="3851" max="3851" width="25.28515625" style="8" customWidth="1"/>
    <col min="3852" max="3852" width="33" style="8" customWidth="1"/>
    <col min="3853" max="4099" width="11.42578125" style="8"/>
    <col min="4100" max="4100" width="27.5703125" style="8" customWidth="1"/>
    <col min="4101" max="4101" width="57.28515625" style="8" customWidth="1"/>
    <col min="4102" max="4102" width="21" style="8" customWidth="1"/>
    <col min="4103" max="4103" width="17.5703125" style="8" customWidth="1"/>
    <col min="4104" max="4104" width="18.140625" style="8" customWidth="1"/>
    <col min="4105" max="4105" width="35.7109375" style="8" customWidth="1"/>
    <col min="4106" max="4106" width="34.7109375" style="8" customWidth="1"/>
    <col min="4107" max="4107" width="25.28515625" style="8" customWidth="1"/>
    <col min="4108" max="4108" width="33" style="8" customWidth="1"/>
    <col min="4109" max="4355" width="11.42578125" style="8"/>
    <col min="4356" max="4356" width="27.5703125" style="8" customWidth="1"/>
    <col min="4357" max="4357" width="57.28515625" style="8" customWidth="1"/>
    <col min="4358" max="4358" width="21" style="8" customWidth="1"/>
    <col min="4359" max="4359" width="17.5703125" style="8" customWidth="1"/>
    <col min="4360" max="4360" width="18.140625" style="8" customWidth="1"/>
    <col min="4361" max="4361" width="35.7109375" style="8" customWidth="1"/>
    <col min="4362" max="4362" width="34.7109375" style="8" customWidth="1"/>
    <col min="4363" max="4363" width="25.28515625" style="8" customWidth="1"/>
    <col min="4364" max="4364" width="33" style="8" customWidth="1"/>
    <col min="4365" max="4611" width="11.42578125" style="8"/>
    <col min="4612" max="4612" width="27.5703125" style="8" customWidth="1"/>
    <col min="4613" max="4613" width="57.28515625" style="8" customWidth="1"/>
    <col min="4614" max="4614" width="21" style="8" customWidth="1"/>
    <col min="4615" max="4615" width="17.5703125" style="8" customWidth="1"/>
    <col min="4616" max="4616" width="18.140625" style="8" customWidth="1"/>
    <col min="4617" max="4617" width="35.7109375" style="8" customWidth="1"/>
    <col min="4618" max="4618" width="34.7109375" style="8" customWidth="1"/>
    <col min="4619" max="4619" width="25.28515625" style="8" customWidth="1"/>
    <col min="4620" max="4620" width="33" style="8" customWidth="1"/>
    <col min="4621" max="4867" width="11.42578125" style="8"/>
    <col min="4868" max="4868" width="27.5703125" style="8" customWidth="1"/>
    <col min="4869" max="4869" width="57.28515625" style="8" customWidth="1"/>
    <col min="4870" max="4870" width="21" style="8" customWidth="1"/>
    <col min="4871" max="4871" width="17.5703125" style="8" customWidth="1"/>
    <col min="4872" max="4872" width="18.140625" style="8" customWidth="1"/>
    <col min="4873" max="4873" width="35.7109375" style="8" customWidth="1"/>
    <col min="4874" max="4874" width="34.7109375" style="8" customWidth="1"/>
    <col min="4875" max="4875" width="25.28515625" style="8" customWidth="1"/>
    <col min="4876" max="4876" width="33" style="8" customWidth="1"/>
    <col min="4877" max="5123" width="11.42578125" style="8"/>
    <col min="5124" max="5124" width="27.5703125" style="8" customWidth="1"/>
    <col min="5125" max="5125" width="57.28515625" style="8" customWidth="1"/>
    <col min="5126" max="5126" width="21" style="8" customWidth="1"/>
    <col min="5127" max="5127" width="17.5703125" style="8" customWidth="1"/>
    <col min="5128" max="5128" width="18.140625" style="8" customWidth="1"/>
    <col min="5129" max="5129" width="35.7109375" style="8" customWidth="1"/>
    <col min="5130" max="5130" width="34.7109375" style="8" customWidth="1"/>
    <col min="5131" max="5131" width="25.28515625" style="8" customWidth="1"/>
    <col min="5132" max="5132" width="33" style="8" customWidth="1"/>
    <col min="5133" max="5379" width="11.42578125" style="8"/>
    <col min="5380" max="5380" width="27.5703125" style="8" customWidth="1"/>
    <col min="5381" max="5381" width="57.28515625" style="8" customWidth="1"/>
    <col min="5382" max="5382" width="21" style="8" customWidth="1"/>
    <col min="5383" max="5383" width="17.5703125" style="8" customWidth="1"/>
    <col min="5384" max="5384" width="18.140625" style="8" customWidth="1"/>
    <col min="5385" max="5385" width="35.7109375" style="8" customWidth="1"/>
    <col min="5386" max="5386" width="34.7109375" style="8" customWidth="1"/>
    <col min="5387" max="5387" width="25.28515625" style="8" customWidth="1"/>
    <col min="5388" max="5388" width="33" style="8" customWidth="1"/>
    <col min="5389" max="5635" width="11.42578125" style="8"/>
    <col min="5636" max="5636" width="27.5703125" style="8" customWidth="1"/>
    <col min="5637" max="5637" width="57.28515625" style="8" customWidth="1"/>
    <col min="5638" max="5638" width="21" style="8" customWidth="1"/>
    <col min="5639" max="5639" width="17.5703125" style="8" customWidth="1"/>
    <col min="5640" max="5640" width="18.140625" style="8" customWidth="1"/>
    <col min="5641" max="5641" width="35.7109375" style="8" customWidth="1"/>
    <col min="5642" max="5642" width="34.7109375" style="8" customWidth="1"/>
    <col min="5643" max="5643" width="25.28515625" style="8" customWidth="1"/>
    <col min="5644" max="5644" width="33" style="8" customWidth="1"/>
    <col min="5645" max="5891" width="11.42578125" style="8"/>
    <col min="5892" max="5892" width="27.5703125" style="8" customWidth="1"/>
    <col min="5893" max="5893" width="57.28515625" style="8" customWidth="1"/>
    <col min="5894" max="5894" width="21" style="8" customWidth="1"/>
    <col min="5895" max="5895" width="17.5703125" style="8" customWidth="1"/>
    <col min="5896" max="5896" width="18.140625" style="8" customWidth="1"/>
    <col min="5897" max="5897" width="35.7109375" style="8" customWidth="1"/>
    <col min="5898" max="5898" width="34.7109375" style="8" customWidth="1"/>
    <col min="5899" max="5899" width="25.28515625" style="8" customWidth="1"/>
    <col min="5900" max="5900" width="33" style="8" customWidth="1"/>
    <col min="5901" max="6147" width="11.42578125" style="8"/>
    <col min="6148" max="6148" width="27.5703125" style="8" customWidth="1"/>
    <col min="6149" max="6149" width="57.28515625" style="8" customWidth="1"/>
    <col min="6150" max="6150" width="21" style="8" customWidth="1"/>
    <col min="6151" max="6151" width="17.5703125" style="8" customWidth="1"/>
    <col min="6152" max="6152" width="18.140625" style="8" customWidth="1"/>
    <col min="6153" max="6153" width="35.7109375" style="8" customWidth="1"/>
    <col min="6154" max="6154" width="34.7109375" style="8" customWidth="1"/>
    <col min="6155" max="6155" width="25.28515625" style="8" customWidth="1"/>
    <col min="6156" max="6156" width="33" style="8" customWidth="1"/>
    <col min="6157" max="6403" width="11.42578125" style="8"/>
    <col min="6404" max="6404" width="27.5703125" style="8" customWidth="1"/>
    <col min="6405" max="6405" width="57.28515625" style="8" customWidth="1"/>
    <col min="6406" max="6406" width="21" style="8" customWidth="1"/>
    <col min="6407" max="6407" width="17.5703125" style="8" customWidth="1"/>
    <col min="6408" max="6408" width="18.140625" style="8" customWidth="1"/>
    <col min="6409" max="6409" width="35.7109375" style="8" customWidth="1"/>
    <col min="6410" max="6410" width="34.7109375" style="8" customWidth="1"/>
    <col min="6411" max="6411" width="25.28515625" style="8" customWidth="1"/>
    <col min="6412" max="6412" width="33" style="8" customWidth="1"/>
    <col min="6413" max="6659" width="11.42578125" style="8"/>
    <col min="6660" max="6660" width="27.5703125" style="8" customWidth="1"/>
    <col min="6661" max="6661" width="57.28515625" style="8" customWidth="1"/>
    <col min="6662" max="6662" width="21" style="8" customWidth="1"/>
    <col min="6663" max="6663" width="17.5703125" style="8" customWidth="1"/>
    <col min="6664" max="6664" width="18.140625" style="8" customWidth="1"/>
    <col min="6665" max="6665" width="35.7109375" style="8" customWidth="1"/>
    <col min="6666" max="6666" width="34.7109375" style="8" customWidth="1"/>
    <col min="6667" max="6667" width="25.28515625" style="8" customWidth="1"/>
    <col min="6668" max="6668" width="33" style="8" customWidth="1"/>
    <col min="6669" max="6915" width="11.42578125" style="8"/>
    <col min="6916" max="6916" width="27.5703125" style="8" customWidth="1"/>
    <col min="6917" max="6917" width="57.28515625" style="8" customWidth="1"/>
    <col min="6918" max="6918" width="21" style="8" customWidth="1"/>
    <col min="6919" max="6919" width="17.5703125" style="8" customWidth="1"/>
    <col min="6920" max="6920" width="18.140625" style="8" customWidth="1"/>
    <col min="6921" max="6921" width="35.7109375" style="8" customWidth="1"/>
    <col min="6922" max="6922" width="34.7109375" style="8" customWidth="1"/>
    <col min="6923" max="6923" width="25.28515625" style="8" customWidth="1"/>
    <col min="6924" max="6924" width="33" style="8" customWidth="1"/>
    <col min="6925" max="7171" width="11.42578125" style="8"/>
    <col min="7172" max="7172" width="27.5703125" style="8" customWidth="1"/>
    <col min="7173" max="7173" width="57.28515625" style="8" customWidth="1"/>
    <col min="7174" max="7174" width="21" style="8" customWidth="1"/>
    <col min="7175" max="7175" width="17.5703125" style="8" customWidth="1"/>
    <col min="7176" max="7176" width="18.140625" style="8" customWidth="1"/>
    <col min="7177" max="7177" width="35.7109375" style="8" customWidth="1"/>
    <col min="7178" max="7178" width="34.7109375" style="8" customWidth="1"/>
    <col min="7179" max="7179" width="25.28515625" style="8" customWidth="1"/>
    <col min="7180" max="7180" width="33" style="8" customWidth="1"/>
    <col min="7181" max="7427" width="11.42578125" style="8"/>
    <col min="7428" max="7428" width="27.5703125" style="8" customWidth="1"/>
    <col min="7429" max="7429" width="57.28515625" style="8" customWidth="1"/>
    <col min="7430" max="7430" width="21" style="8" customWidth="1"/>
    <col min="7431" max="7431" width="17.5703125" style="8" customWidth="1"/>
    <col min="7432" max="7432" width="18.140625" style="8" customWidth="1"/>
    <col min="7433" max="7433" width="35.7109375" style="8" customWidth="1"/>
    <col min="7434" max="7434" width="34.7109375" style="8" customWidth="1"/>
    <col min="7435" max="7435" width="25.28515625" style="8" customWidth="1"/>
    <col min="7436" max="7436" width="33" style="8" customWidth="1"/>
    <col min="7437" max="7683" width="11.42578125" style="8"/>
    <col min="7684" max="7684" width="27.5703125" style="8" customWidth="1"/>
    <col min="7685" max="7685" width="57.28515625" style="8" customWidth="1"/>
    <col min="7686" max="7686" width="21" style="8" customWidth="1"/>
    <col min="7687" max="7687" width="17.5703125" style="8" customWidth="1"/>
    <col min="7688" max="7688" width="18.140625" style="8" customWidth="1"/>
    <col min="7689" max="7689" width="35.7109375" style="8" customWidth="1"/>
    <col min="7690" max="7690" width="34.7109375" style="8" customWidth="1"/>
    <col min="7691" max="7691" width="25.28515625" style="8" customWidth="1"/>
    <col min="7692" max="7692" width="33" style="8" customWidth="1"/>
    <col min="7693" max="7939" width="11.42578125" style="8"/>
    <col min="7940" max="7940" width="27.5703125" style="8" customWidth="1"/>
    <col min="7941" max="7941" width="57.28515625" style="8" customWidth="1"/>
    <col min="7942" max="7942" width="21" style="8" customWidth="1"/>
    <col min="7943" max="7943" width="17.5703125" style="8" customWidth="1"/>
    <col min="7944" max="7944" width="18.140625" style="8" customWidth="1"/>
    <col min="7945" max="7945" width="35.7109375" style="8" customWidth="1"/>
    <col min="7946" max="7946" width="34.7109375" style="8" customWidth="1"/>
    <col min="7947" max="7947" width="25.28515625" style="8" customWidth="1"/>
    <col min="7948" max="7948" width="33" style="8" customWidth="1"/>
    <col min="7949" max="8195" width="11.42578125" style="8"/>
    <col min="8196" max="8196" width="27.5703125" style="8" customWidth="1"/>
    <col min="8197" max="8197" width="57.28515625" style="8" customWidth="1"/>
    <col min="8198" max="8198" width="21" style="8" customWidth="1"/>
    <col min="8199" max="8199" width="17.5703125" style="8" customWidth="1"/>
    <col min="8200" max="8200" width="18.140625" style="8" customWidth="1"/>
    <col min="8201" max="8201" width="35.7109375" style="8" customWidth="1"/>
    <col min="8202" max="8202" width="34.7109375" style="8" customWidth="1"/>
    <col min="8203" max="8203" width="25.28515625" style="8" customWidth="1"/>
    <col min="8204" max="8204" width="33" style="8" customWidth="1"/>
    <col min="8205" max="8451" width="11.42578125" style="8"/>
    <col min="8452" max="8452" width="27.5703125" style="8" customWidth="1"/>
    <col min="8453" max="8453" width="57.28515625" style="8" customWidth="1"/>
    <col min="8454" max="8454" width="21" style="8" customWidth="1"/>
    <col min="8455" max="8455" width="17.5703125" style="8" customWidth="1"/>
    <col min="8456" max="8456" width="18.140625" style="8" customWidth="1"/>
    <col min="8457" max="8457" width="35.7109375" style="8" customWidth="1"/>
    <col min="8458" max="8458" width="34.7109375" style="8" customWidth="1"/>
    <col min="8459" max="8459" width="25.28515625" style="8" customWidth="1"/>
    <col min="8460" max="8460" width="33" style="8" customWidth="1"/>
    <col min="8461" max="8707" width="11.42578125" style="8"/>
    <col min="8708" max="8708" width="27.5703125" style="8" customWidth="1"/>
    <col min="8709" max="8709" width="57.28515625" style="8" customWidth="1"/>
    <col min="8710" max="8710" width="21" style="8" customWidth="1"/>
    <col min="8711" max="8711" width="17.5703125" style="8" customWidth="1"/>
    <col min="8712" max="8712" width="18.140625" style="8" customWidth="1"/>
    <col min="8713" max="8713" width="35.7109375" style="8" customWidth="1"/>
    <col min="8714" max="8714" width="34.7109375" style="8" customWidth="1"/>
    <col min="8715" max="8715" width="25.28515625" style="8" customWidth="1"/>
    <col min="8716" max="8716" width="33" style="8" customWidth="1"/>
    <col min="8717" max="8963" width="11.42578125" style="8"/>
    <col min="8964" max="8964" width="27.5703125" style="8" customWidth="1"/>
    <col min="8965" max="8965" width="57.28515625" style="8" customWidth="1"/>
    <col min="8966" max="8966" width="21" style="8" customWidth="1"/>
    <col min="8967" max="8967" width="17.5703125" style="8" customWidth="1"/>
    <col min="8968" max="8968" width="18.140625" style="8" customWidth="1"/>
    <col min="8969" max="8969" width="35.7109375" style="8" customWidth="1"/>
    <col min="8970" max="8970" width="34.7109375" style="8" customWidth="1"/>
    <col min="8971" max="8971" width="25.28515625" style="8" customWidth="1"/>
    <col min="8972" max="8972" width="33" style="8" customWidth="1"/>
    <col min="8973" max="9219" width="11.42578125" style="8"/>
    <col min="9220" max="9220" width="27.5703125" style="8" customWidth="1"/>
    <col min="9221" max="9221" width="57.28515625" style="8" customWidth="1"/>
    <col min="9222" max="9222" width="21" style="8" customWidth="1"/>
    <col min="9223" max="9223" width="17.5703125" style="8" customWidth="1"/>
    <col min="9224" max="9224" width="18.140625" style="8" customWidth="1"/>
    <col min="9225" max="9225" width="35.7109375" style="8" customWidth="1"/>
    <col min="9226" max="9226" width="34.7109375" style="8" customWidth="1"/>
    <col min="9227" max="9227" width="25.28515625" style="8" customWidth="1"/>
    <col min="9228" max="9228" width="33" style="8" customWidth="1"/>
    <col min="9229" max="9475" width="11.42578125" style="8"/>
    <col min="9476" max="9476" width="27.5703125" style="8" customWidth="1"/>
    <col min="9477" max="9477" width="57.28515625" style="8" customWidth="1"/>
    <col min="9478" max="9478" width="21" style="8" customWidth="1"/>
    <col min="9479" max="9479" width="17.5703125" style="8" customWidth="1"/>
    <col min="9480" max="9480" width="18.140625" style="8" customWidth="1"/>
    <col min="9481" max="9481" width="35.7109375" style="8" customWidth="1"/>
    <col min="9482" max="9482" width="34.7109375" style="8" customWidth="1"/>
    <col min="9483" max="9483" width="25.28515625" style="8" customWidth="1"/>
    <col min="9484" max="9484" width="33" style="8" customWidth="1"/>
    <col min="9485" max="9731" width="11.42578125" style="8"/>
    <col min="9732" max="9732" width="27.5703125" style="8" customWidth="1"/>
    <col min="9733" max="9733" width="57.28515625" style="8" customWidth="1"/>
    <col min="9734" max="9734" width="21" style="8" customWidth="1"/>
    <col min="9735" max="9735" width="17.5703125" style="8" customWidth="1"/>
    <col min="9736" max="9736" width="18.140625" style="8" customWidth="1"/>
    <col min="9737" max="9737" width="35.7109375" style="8" customWidth="1"/>
    <col min="9738" max="9738" width="34.7109375" style="8" customWidth="1"/>
    <col min="9739" max="9739" width="25.28515625" style="8" customWidth="1"/>
    <col min="9740" max="9740" width="33" style="8" customWidth="1"/>
    <col min="9741" max="9987" width="11.42578125" style="8"/>
    <col min="9988" max="9988" width="27.5703125" style="8" customWidth="1"/>
    <col min="9989" max="9989" width="57.28515625" style="8" customWidth="1"/>
    <col min="9990" max="9990" width="21" style="8" customWidth="1"/>
    <col min="9991" max="9991" width="17.5703125" style="8" customWidth="1"/>
    <col min="9992" max="9992" width="18.140625" style="8" customWidth="1"/>
    <col min="9993" max="9993" width="35.7109375" style="8" customWidth="1"/>
    <col min="9994" max="9994" width="34.7109375" style="8" customWidth="1"/>
    <col min="9995" max="9995" width="25.28515625" style="8" customWidth="1"/>
    <col min="9996" max="9996" width="33" style="8" customWidth="1"/>
    <col min="9997" max="10243" width="11.42578125" style="8"/>
    <col min="10244" max="10244" width="27.5703125" style="8" customWidth="1"/>
    <col min="10245" max="10245" width="57.28515625" style="8" customWidth="1"/>
    <col min="10246" max="10246" width="21" style="8" customWidth="1"/>
    <col min="10247" max="10247" width="17.5703125" style="8" customWidth="1"/>
    <col min="10248" max="10248" width="18.140625" style="8" customWidth="1"/>
    <col min="10249" max="10249" width="35.7109375" style="8" customWidth="1"/>
    <col min="10250" max="10250" width="34.7109375" style="8" customWidth="1"/>
    <col min="10251" max="10251" width="25.28515625" style="8" customWidth="1"/>
    <col min="10252" max="10252" width="33" style="8" customWidth="1"/>
    <col min="10253" max="10499" width="11.42578125" style="8"/>
    <col min="10500" max="10500" width="27.5703125" style="8" customWidth="1"/>
    <col min="10501" max="10501" width="57.28515625" style="8" customWidth="1"/>
    <col min="10502" max="10502" width="21" style="8" customWidth="1"/>
    <col min="10503" max="10503" width="17.5703125" style="8" customWidth="1"/>
    <col min="10504" max="10504" width="18.140625" style="8" customWidth="1"/>
    <col min="10505" max="10505" width="35.7109375" style="8" customWidth="1"/>
    <col min="10506" max="10506" width="34.7109375" style="8" customWidth="1"/>
    <col min="10507" max="10507" width="25.28515625" style="8" customWidth="1"/>
    <col min="10508" max="10508" width="33" style="8" customWidth="1"/>
    <col min="10509" max="10755" width="11.42578125" style="8"/>
    <col min="10756" max="10756" width="27.5703125" style="8" customWidth="1"/>
    <col min="10757" max="10757" width="57.28515625" style="8" customWidth="1"/>
    <col min="10758" max="10758" width="21" style="8" customWidth="1"/>
    <col min="10759" max="10759" width="17.5703125" style="8" customWidth="1"/>
    <col min="10760" max="10760" width="18.140625" style="8" customWidth="1"/>
    <col min="10761" max="10761" width="35.7109375" style="8" customWidth="1"/>
    <col min="10762" max="10762" width="34.7109375" style="8" customWidth="1"/>
    <col min="10763" max="10763" width="25.28515625" style="8" customWidth="1"/>
    <col min="10764" max="10764" width="33" style="8" customWidth="1"/>
    <col min="10765" max="11011" width="11.42578125" style="8"/>
    <col min="11012" max="11012" width="27.5703125" style="8" customWidth="1"/>
    <col min="11013" max="11013" width="57.28515625" style="8" customWidth="1"/>
    <col min="11014" max="11014" width="21" style="8" customWidth="1"/>
    <col min="11015" max="11015" width="17.5703125" style="8" customWidth="1"/>
    <col min="11016" max="11016" width="18.140625" style="8" customWidth="1"/>
    <col min="11017" max="11017" width="35.7109375" style="8" customWidth="1"/>
    <col min="11018" max="11018" width="34.7109375" style="8" customWidth="1"/>
    <col min="11019" max="11019" width="25.28515625" style="8" customWidth="1"/>
    <col min="11020" max="11020" width="33" style="8" customWidth="1"/>
    <col min="11021" max="11267" width="11.42578125" style="8"/>
    <col min="11268" max="11268" width="27.5703125" style="8" customWidth="1"/>
    <col min="11269" max="11269" width="57.28515625" style="8" customWidth="1"/>
    <col min="11270" max="11270" width="21" style="8" customWidth="1"/>
    <col min="11271" max="11271" width="17.5703125" style="8" customWidth="1"/>
    <col min="11272" max="11272" width="18.140625" style="8" customWidth="1"/>
    <col min="11273" max="11273" width="35.7109375" style="8" customWidth="1"/>
    <col min="11274" max="11274" width="34.7109375" style="8" customWidth="1"/>
    <col min="11275" max="11275" width="25.28515625" style="8" customWidth="1"/>
    <col min="11276" max="11276" width="33" style="8" customWidth="1"/>
    <col min="11277" max="11523" width="11.42578125" style="8"/>
    <col min="11524" max="11524" width="27.5703125" style="8" customWidth="1"/>
    <col min="11525" max="11525" width="57.28515625" style="8" customWidth="1"/>
    <col min="11526" max="11526" width="21" style="8" customWidth="1"/>
    <col min="11527" max="11527" width="17.5703125" style="8" customWidth="1"/>
    <col min="11528" max="11528" width="18.140625" style="8" customWidth="1"/>
    <col min="11529" max="11529" width="35.7109375" style="8" customWidth="1"/>
    <col min="11530" max="11530" width="34.7109375" style="8" customWidth="1"/>
    <col min="11531" max="11531" width="25.28515625" style="8" customWidth="1"/>
    <col min="11532" max="11532" width="33" style="8" customWidth="1"/>
    <col min="11533" max="11779" width="11.42578125" style="8"/>
    <col min="11780" max="11780" width="27.5703125" style="8" customWidth="1"/>
    <col min="11781" max="11781" width="57.28515625" style="8" customWidth="1"/>
    <col min="11782" max="11782" width="21" style="8" customWidth="1"/>
    <col min="11783" max="11783" width="17.5703125" style="8" customWidth="1"/>
    <col min="11784" max="11784" width="18.140625" style="8" customWidth="1"/>
    <col min="11785" max="11785" width="35.7109375" style="8" customWidth="1"/>
    <col min="11786" max="11786" width="34.7109375" style="8" customWidth="1"/>
    <col min="11787" max="11787" width="25.28515625" style="8" customWidth="1"/>
    <col min="11788" max="11788" width="33" style="8" customWidth="1"/>
    <col min="11789" max="12035" width="11.42578125" style="8"/>
    <col min="12036" max="12036" width="27.5703125" style="8" customWidth="1"/>
    <col min="12037" max="12037" width="57.28515625" style="8" customWidth="1"/>
    <col min="12038" max="12038" width="21" style="8" customWidth="1"/>
    <col min="12039" max="12039" width="17.5703125" style="8" customWidth="1"/>
    <col min="12040" max="12040" width="18.140625" style="8" customWidth="1"/>
    <col min="12041" max="12041" width="35.7109375" style="8" customWidth="1"/>
    <col min="12042" max="12042" width="34.7109375" style="8" customWidth="1"/>
    <col min="12043" max="12043" width="25.28515625" style="8" customWidth="1"/>
    <col min="12044" max="12044" width="33" style="8" customWidth="1"/>
    <col min="12045" max="12291" width="11.42578125" style="8"/>
    <col min="12292" max="12292" width="27.5703125" style="8" customWidth="1"/>
    <col min="12293" max="12293" width="57.28515625" style="8" customWidth="1"/>
    <col min="12294" max="12294" width="21" style="8" customWidth="1"/>
    <col min="12295" max="12295" width="17.5703125" style="8" customWidth="1"/>
    <col min="12296" max="12296" width="18.140625" style="8" customWidth="1"/>
    <col min="12297" max="12297" width="35.7109375" style="8" customWidth="1"/>
    <col min="12298" max="12298" width="34.7109375" style="8" customWidth="1"/>
    <col min="12299" max="12299" width="25.28515625" style="8" customWidth="1"/>
    <col min="12300" max="12300" width="33" style="8" customWidth="1"/>
    <col min="12301" max="12547" width="11.42578125" style="8"/>
    <col min="12548" max="12548" width="27.5703125" style="8" customWidth="1"/>
    <col min="12549" max="12549" width="57.28515625" style="8" customWidth="1"/>
    <col min="12550" max="12550" width="21" style="8" customWidth="1"/>
    <col min="12551" max="12551" width="17.5703125" style="8" customWidth="1"/>
    <col min="12552" max="12552" width="18.140625" style="8" customWidth="1"/>
    <col min="12553" max="12553" width="35.7109375" style="8" customWidth="1"/>
    <col min="12554" max="12554" width="34.7109375" style="8" customWidth="1"/>
    <col min="12555" max="12555" width="25.28515625" style="8" customWidth="1"/>
    <col min="12556" max="12556" width="33" style="8" customWidth="1"/>
    <col min="12557" max="12803" width="11.42578125" style="8"/>
    <col min="12804" max="12804" width="27.5703125" style="8" customWidth="1"/>
    <col min="12805" max="12805" width="57.28515625" style="8" customWidth="1"/>
    <col min="12806" max="12806" width="21" style="8" customWidth="1"/>
    <col min="12807" max="12807" width="17.5703125" style="8" customWidth="1"/>
    <col min="12808" max="12808" width="18.140625" style="8" customWidth="1"/>
    <col min="12809" max="12809" width="35.7109375" style="8" customWidth="1"/>
    <col min="12810" max="12810" width="34.7109375" style="8" customWidth="1"/>
    <col min="12811" max="12811" width="25.28515625" style="8" customWidth="1"/>
    <col min="12812" max="12812" width="33" style="8" customWidth="1"/>
    <col min="12813" max="13059" width="11.42578125" style="8"/>
    <col min="13060" max="13060" width="27.5703125" style="8" customWidth="1"/>
    <col min="13061" max="13061" width="57.28515625" style="8" customWidth="1"/>
    <col min="13062" max="13062" width="21" style="8" customWidth="1"/>
    <col min="13063" max="13063" width="17.5703125" style="8" customWidth="1"/>
    <col min="13064" max="13064" width="18.140625" style="8" customWidth="1"/>
    <col min="13065" max="13065" width="35.7109375" style="8" customWidth="1"/>
    <col min="13066" max="13066" width="34.7109375" style="8" customWidth="1"/>
    <col min="13067" max="13067" width="25.28515625" style="8" customWidth="1"/>
    <col min="13068" max="13068" width="33" style="8" customWidth="1"/>
    <col min="13069" max="13315" width="11.42578125" style="8"/>
    <col min="13316" max="13316" width="27.5703125" style="8" customWidth="1"/>
    <col min="13317" max="13317" width="57.28515625" style="8" customWidth="1"/>
    <col min="13318" max="13318" width="21" style="8" customWidth="1"/>
    <col min="13319" max="13319" width="17.5703125" style="8" customWidth="1"/>
    <col min="13320" max="13320" width="18.140625" style="8" customWidth="1"/>
    <col min="13321" max="13321" width="35.7109375" style="8" customWidth="1"/>
    <col min="13322" max="13322" width="34.7109375" style="8" customWidth="1"/>
    <col min="13323" max="13323" width="25.28515625" style="8" customWidth="1"/>
    <col min="13324" max="13324" width="33" style="8" customWidth="1"/>
    <col min="13325" max="13571" width="11.42578125" style="8"/>
    <col min="13572" max="13572" width="27.5703125" style="8" customWidth="1"/>
    <col min="13573" max="13573" width="57.28515625" style="8" customWidth="1"/>
    <col min="13574" max="13574" width="21" style="8" customWidth="1"/>
    <col min="13575" max="13575" width="17.5703125" style="8" customWidth="1"/>
    <col min="13576" max="13576" width="18.140625" style="8" customWidth="1"/>
    <col min="13577" max="13577" width="35.7109375" style="8" customWidth="1"/>
    <col min="13578" max="13578" width="34.7109375" style="8" customWidth="1"/>
    <col min="13579" max="13579" width="25.28515625" style="8" customWidth="1"/>
    <col min="13580" max="13580" width="33" style="8" customWidth="1"/>
    <col min="13581" max="13827" width="11.42578125" style="8"/>
    <col min="13828" max="13828" width="27.5703125" style="8" customWidth="1"/>
    <col min="13829" max="13829" width="57.28515625" style="8" customWidth="1"/>
    <col min="13830" max="13830" width="21" style="8" customWidth="1"/>
    <col min="13831" max="13831" width="17.5703125" style="8" customWidth="1"/>
    <col min="13832" max="13832" width="18.140625" style="8" customWidth="1"/>
    <col min="13833" max="13833" width="35.7109375" style="8" customWidth="1"/>
    <col min="13834" max="13834" width="34.7109375" style="8" customWidth="1"/>
    <col min="13835" max="13835" width="25.28515625" style="8" customWidth="1"/>
    <col min="13836" max="13836" width="33" style="8" customWidth="1"/>
    <col min="13837" max="14083" width="11.42578125" style="8"/>
    <col min="14084" max="14084" width="27.5703125" style="8" customWidth="1"/>
    <col min="14085" max="14085" width="57.28515625" style="8" customWidth="1"/>
    <col min="14086" max="14086" width="21" style="8" customWidth="1"/>
    <col min="14087" max="14087" width="17.5703125" style="8" customWidth="1"/>
    <col min="14088" max="14088" width="18.140625" style="8" customWidth="1"/>
    <col min="14089" max="14089" width="35.7109375" style="8" customWidth="1"/>
    <col min="14090" max="14090" width="34.7109375" style="8" customWidth="1"/>
    <col min="14091" max="14091" width="25.28515625" style="8" customWidth="1"/>
    <col min="14092" max="14092" width="33" style="8" customWidth="1"/>
    <col min="14093" max="14339" width="11.42578125" style="8"/>
    <col min="14340" max="14340" width="27.5703125" style="8" customWidth="1"/>
    <col min="14341" max="14341" width="57.28515625" style="8" customWidth="1"/>
    <col min="14342" max="14342" width="21" style="8" customWidth="1"/>
    <col min="14343" max="14343" width="17.5703125" style="8" customWidth="1"/>
    <col min="14344" max="14344" width="18.140625" style="8" customWidth="1"/>
    <col min="14345" max="14345" width="35.7109375" style="8" customWidth="1"/>
    <col min="14346" max="14346" width="34.7109375" style="8" customWidth="1"/>
    <col min="14347" max="14347" width="25.28515625" style="8" customWidth="1"/>
    <col min="14348" max="14348" width="33" style="8" customWidth="1"/>
    <col min="14349" max="14595" width="11.42578125" style="8"/>
    <col min="14596" max="14596" width="27.5703125" style="8" customWidth="1"/>
    <col min="14597" max="14597" width="57.28515625" style="8" customWidth="1"/>
    <col min="14598" max="14598" width="21" style="8" customWidth="1"/>
    <col min="14599" max="14599" width="17.5703125" style="8" customWidth="1"/>
    <col min="14600" max="14600" width="18.140625" style="8" customWidth="1"/>
    <col min="14601" max="14601" width="35.7109375" style="8" customWidth="1"/>
    <col min="14602" max="14602" width="34.7109375" style="8" customWidth="1"/>
    <col min="14603" max="14603" width="25.28515625" style="8" customWidth="1"/>
    <col min="14604" max="14604" width="33" style="8" customWidth="1"/>
    <col min="14605" max="14851" width="11.42578125" style="8"/>
    <col min="14852" max="14852" width="27.5703125" style="8" customWidth="1"/>
    <col min="14853" max="14853" width="57.28515625" style="8" customWidth="1"/>
    <col min="14854" max="14854" width="21" style="8" customWidth="1"/>
    <col min="14855" max="14855" width="17.5703125" style="8" customWidth="1"/>
    <col min="14856" max="14856" width="18.140625" style="8" customWidth="1"/>
    <col min="14857" max="14857" width="35.7109375" style="8" customWidth="1"/>
    <col min="14858" max="14858" width="34.7109375" style="8" customWidth="1"/>
    <col min="14859" max="14859" width="25.28515625" style="8" customWidth="1"/>
    <col min="14860" max="14860" width="33" style="8" customWidth="1"/>
    <col min="14861" max="15107" width="11.42578125" style="8"/>
    <col min="15108" max="15108" width="27.5703125" style="8" customWidth="1"/>
    <col min="15109" max="15109" width="57.28515625" style="8" customWidth="1"/>
    <col min="15110" max="15110" width="21" style="8" customWidth="1"/>
    <col min="15111" max="15111" width="17.5703125" style="8" customWidth="1"/>
    <col min="15112" max="15112" width="18.140625" style="8" customWidth="1"/>
    <col min="15113" max="15113" width="35.7109375" style="8" customWidth="1"/>
    <col min="15114" max="15114" width="34.7109375" style="8" customWidth="1"/>
    <col min="15115" max="15115" width="25.28515625" style="8" customWidth="1"/>
    <col min="15116" max="15116" width="33" style="8" customWidth="1"/>
    <col min="15117" max="15363" width="11.42578125" style="8"/>
    <col min="15364" max="15364" width="27.5703125" style="8" customWidth="1"/>
    <col min="15365" max="15365" width="57.28515625" style="8" customWidth="1"/>
    <col min="15366" max="15366" width="21" style="8" customWidth="1"/>
    <col min="15367" max="15367" width="17.5703125" style="8" customWidth="1"/>
    <col min="15368" max="15368" width="18.140625" style="8" customWidth="1"/>
    <col min="15369" max="15369" width="35.7109375" style="8" customWidth="1"/>
    <col min="15370" max="15370" width="34.7109375" style="8" customWidth="1"/>
    <col min="15371" max="15371" width="25.28515625" style="8" customWidth="1"/>
    <col min="15372" max="15372" width="33" style="8" customWidth="1"/>
    <col min="15373" max="15619" width="11.42578125" style="8"/>
    <col min="15620" max="15620" width="27.5703125" style="8" customWidth="1"/>
    <col min="15621" max="15621" width="57.28515625" style="8" customWidth="1"/>
    <col min="15622" max="15622" width="21" style="8" customWidth="1"/>
    <col min="15623" max="15623" width="17.5703125" style="8" customWidth="1"/>
    <col min="15624" max="15624" width="18.140625" style="8" customWidth="1"/>
    <col min="15625" max="15625" width="35.7109375" style="8" customWidth="1"/>
    <col min="15626" max="15626" width="34.7109375" style="8" customWidth="1"/>
    <col min="15627" max="15627" width="25.28515625" style="8" customWidth="1"/>
    <col min="15628" max="15628" width="33" style="8" customWidth="1"/>
    <col min="15629" max="15875" width="11.42578125" style="8"/>
    <col min="15876" max="15876" width="27.5703125" style="8" customWidth="1"/>
    <col min="15877" max="15877" width="57.28515625" style="8" customWidth="1"/>
    <col min="15878" max="15878" width="21" style="8" customWidth="1"/>
    <col min="15879" max="15879" width="17.5703125" style="8" customWidth="1"/>
    <col min="15880" max="15880" width="18.140625" style="8" customWidth="1"/>
    <col min="15881" max="15881" width="35.7109375" style="8" customWidth="1"/>
    <col min="15882" max="15882" width="34.7109375" style="8" customWidth="1"/>
    <col min="15883" max="15883" width="25.28515625" style="8" customWidth="1"/>
    <col min="15884" max="15884" width="33" style="8" customWidth="1"/>
    <col min="15885" max="16131" width="11.42578125" style="8"/>
    <col min="16132" max="16132" width="27.5703125" style="8" customWidth="1"/>
    <col min="16133" max="16133" width="57.28515625" style="8" customWidth="1"/>
    <col min="16134" max="16134" width="21" style="8" customWidth="1"/>
    <col min="16135" max="16135" width="17.5703125" style="8" customWidth="1"/>
    <col min="16136" max="16136" width="18.140625" style="8" customWidth="1"/>
    <col min="16137" max="16137" width="35.7109375" style="8" customWidth="1"/>
    <col min="16138" max="16138" width="34.7109375" style="8" customWidth="1"/>
    <col min="16139" max="16139" width="25.28515625" style="8" customWidth="1"/>
    <col min="16140" max="16140" width="33" style="8" customWidth="1"/>
    <col min="16141" max="16384" width="11.42578125" style="8"/>
  </cols>
  <sheetData>
    <row r="1" spans="1:12" ht="55.5" customHeight="1" x14ac:dyDescent="0.25">
      <c r="A1" s="6"/>
      <c r="B1" s="63" t="s">
        <v>61</v>
      </c>
      <c r="C1" s="64"/>
      <c r="D1" s="64"/>
      <c r="E1" s="64"/>
      <c r="F1" s="64"/>
      <c r="G1" s="64"/>
      <c r="H1" s="64"/>
      <c r="I1" s="64"/>
      <c r="J1" s="64"/>
      <c r="K1" s="64"/>
      <c r="L1" s="7" t="s">
        <v>158</v>
      </c>
    </row>
    <row r="2" spans="1:12" ht="47.25" customHeight="1" x14ac:dyDescent="0.25">
      <c r="A2" s="9" t="s">
        <v>5</v>
      </c>
      <c r="B2" s="70" t="s">
        <v>160</v>
      </c>
      <c r="C2" s="70"/>
      <c r="D2" s="70"/>
      <c r="E2" s="70"/>
      <c r="F2" s="70"/>
      <c r="G2" s="70"/>
      <c r="H2" s="70"/>
      <c r="I2" s="70"/>
      <c r="J2" s="70"/>
      <c r="K2" s="70"/>
      <c r="L2" s="70"/>
    </row>
    <row r="3" spans="1:12" ht="47.25" customHeight="1" x14ac:dyDescent="0.25">
      <c r="A3" s="9" t="s">
        <v>6</v>
      </c>
      <c r="B3" s="71" t="s">
        <v>25</v>
      </c>
      <c r="C3" s="71"/>
      <c r="D3" s="71"/>
      <c r="E3" s="71"/>
      <c r="F3" s="71"/>
      <c r="G3" s="9" t="s">
        <v>11</v>
      </c>
      <c r="H3" s="71" t="s">
        <v>165</v>
      </c>
      <c r="I3" s="71"/>
      <c r="J3" s="71"/>
      <c r="K3" s="71"/>
      <c r="L3" s="71"/>
    </row>
    <row r="4" spans="1:12" ht="54" customHeight="1" x14ac:dyDescent="0.25">
      <c r="A4" s="9" t="s">
        <v>12</v>
      </c>
      <c r="B4" s="71" t="s">
        <v>26</v>
      </c>
      <c r="C4" s="71"/>
      <c r="D4" s="71"/>
      <c r="E4" s="71"/>
      <c r="F4" s="71"/>
      <c r="G4" s="9" t="s">
        <v>13</v>
      </c>
      <c r="H4" s="71" t="s">
        <v>27</v>
      </c>
      <c r="I4" s="71"/>
      <c r="J4" s="71"/>
      <c r="K4" s="71"/>
      <c r="L4" s="71"/>
    </row>
    <row r="5" spans="1:12" s="10" customFormat="1" ht="23.25" customHeight="1" x14ac:dyDescent="0.25">
      <c r="A5" s="65" t="s">
        <v>14</v>
      </c>
      <c r="B5" s="66"/>
      <c r="C5" s="66"/>
      <c r="D5" s="66"/>
      <c r="E5" s="66"/>
      <c r="F5" s="66"/>
      <c r="G5" s="66"/>
      <c r="H5" s="66"/>
      <c r="I5" s="66"/>
      <c r="J5" s="66"/>
      <c r="K5" s="66"/>
      <c r="L5" s="67"/>
    </row>
    <row r="6" spans="1:12" ht="33" customHeight="1" x14ac:dyDescent="0.25">
      <c r="A6" s="1" t="s">
        <v>28</v>
      </c>
      <c r="B6" s="68" t="s">
        <v>29</v>
      </c>
      <c r="C6" s="68"/>
      <c r="D6" s="68"/>
      <c r="E6" s="68"/>
      <c r="F6" s="68"/>
      <c r="G6" s="68"/>
      <c r="H6" s="68"/>
      <c r="I6" s="68"/>
      <c r="J6" s="68"/>
      <c r="K6" s="68"/>
      <c r="L6" s="69"/>
    </row>
    <row r="7" spans="1:12" ht="34.5" customHeight="1" x14ac:dyDescent="0.25">
      <c r="A7" s="1" t="s">
        <v>30</v>
      </c>
      <c r="B7" s="59" t="s">
        <v>31</v>
      </c>
      <c r="C7" s="59"/>
      <c r="D7" s="59"/>
      <c r="E7" s="59"/>
      <c r="F7" s="59"/>
      <c r="G7" s="59"/>
      <c r="H7" s="59"/>
      <c r="I7" s="59"/>
      <c r="J7" s="59"/>
      <c r="K7" s="59"/>
      <c r="L7" s="60"/>
    </row>
    <row r="8" spans="1:12" ht="31.5" customHeight="1" x14ac:dyDescent="0.25">
      <c r="A8" s="1" t="s">
        <v>32</v>
      </c>
      <c r="B8" s="59" t="s">
        <v>33</v>
      </c>
      <c r="C8" s="59"/>
      <c r="D8" s="59"/>
      <c r="E8" s="59"/>
      <c r="F8" s="59"/>
      <c r="G8" s="59"/>
      <c r="H8" s="59"/>
      <c r="I8" s="59"/>
      <c r="J8" s="59"/>
      <c r="K8" s="59"/>
      <c r="L8" s="60"/>
    </row>
    <row r="9" spans="1:12" ht="35.25" customHeight="1" x14ac:dyDescent="0.25">
      <c r="A9" s="1" t="s">
        <v>34</v>
      </c>
      <c r="B9" s="59" t="s">
        <v>35</v>
      </c>
      <c r="C9" s="59"/>
      <c r="D9" s="59"/>
      <c r="E9" s="59"/>
      <c r="F9" s="59"/>
      <c r="G9" s="59"/>
      <c r="H9" s="59"/>
      <c r="I9" s="59"/>
      <c r="J9" s="59"/>
      <c r="K9" s="59"/>
      <c r="L9" s="60"/>
    </row>
    <row r="10" spans="1:12" ht="48.75" customHeight="1" x14ac:dyDescent="0.25">
      <c r="A10" s="1" t="s">
        <v>36</v>
      </c>
      <c r="B10" s="61" t="s">
        <v>37</v>
      </c>
      <c r="C10" s="61"/>
      <c r="D10" s="61"/>
      <c r="E10" s="61"/>
      <c r="F10" s="61"/>
      <c r="G10" s="61"/>
      <c r="H10" s="61"/>
      <c r="I10" s="61"/>
      <c r="J10" s="61"/>
      <c r="K10" s="61"/>
      <c r="L10" s="62"/>
    </row>
    <row r="11" spans="1:12" ht="27.75" customHeight="1" x14ac:dyDescent="0.25">
      <c r="A11" s="1" t="s">
        <v>38</v>
      </c>
      <c r="B11" s="61" t="s">
        <v>39</v>
      </c>
      <c r="C11" s="61"/>
      <c r="D11" s="61"/>
      <c r="E11" s="61"/>
      <c r="F11" s="61"/>
      <c r="G11" s="61"/>
      <c r="H11" s="61"/>
      <c r="I11" s="61"/>
      <c r="J11" s="61"/>
      <c r="K11" s="61"/>
      <c r="L11" s="62"/>
    </row>
    <row r="12" spans="1:12" ht="39" customHeight="1" thickBot="1" x14ac:dyDescent="0.3">
      <c r="A12" s="1" t="s">
        <v>40</v>
      </c>
      <c r="B12" s="61" t="s">
        <v>41</v>
      </c>
      <c r="C12" s="61"/>
      <c r="D12" s="61"/>
      <c r="E12" s="61"/>
      <c r="F12" s="61"/>
      <c r="G12" s="61"/>
      <c r="H12" s="61"/>
      <c r="I12" s="61"/>
      <c r="J12" s="61"/>
      <c r="K12" s="61"/>
      <c r="L12" s="62"/>
    </row>
    <row r="13" spans="1:12" s="10" customFormat="1" ht="23.25" customHeight="1" x14ac:dyDescent="0.25">
      <c r="A13" s="78" t="s">
        <v>15</v>
      </c>
      <c r="B13" s="79"/>
      <c r="C13" s="79"/>
      <c r="D13" s="79"/>
      <c r="E13" s="79"/>
      <c r="F13" s="79"/>
      <c r="G13" s="79"/>
      <c r="H13" s="79"/>
      <c r="I13" s="79"/>
      <c r="J13" s="79"/>
      <c r="K13" s="79"/>
      <c r="L13" s="80"/>
    </row>
    <row r="14" spans="1:12" ht="175.5" customHeight="1" thickBot="1" x14ac:dyDescent="0.3">
      <c r="A14" s="81" t="s">
        <v>42</v>
      </c>
      <c r="B14" s="82"/>
      <c r="C14" s="82"/>
      <c r="D14" s="82"/>
      <c r="E14" s="82"/>
      <c r="F14" s="82"/>
      <c r="G14" s="82"/>
      <c r="H14" s="82"/>
      <c r="I14" s="82"/>
      <c r="J14" s="82"/>
      <c r="K14" s="82"/>
      <c r="L14" s="83"/>
    </row>
    <row r="15" spans="1:12" s="10" customFormat="1" ht="23.25" customHeight="1" x14ac:dyDescent="0.25">
      <c r="A15" s="72" t="s">
        <v>16</v>
      </c>
      <c r="B15" s="73"/>
      <c r="C15" s="73"/>
      <c r="D15" s="73"/>
      <c r="E15" s="73"/>
      <c r="F15" s="73"/>
      <c r="G15" s="73"/>
      <c r="H15" s="73"/>
      <c r="I15" s="73"/>
      <c r="J15" s="73"/>
      <c r="K15" s="73"/>
      <c r="L15" s="74"/>
    </row>
    <row r="16" spans="1:12" ht="46.5" customHeight="1" x14ac:dyDescent="0.25">
      <c r="A16" s="2" t="s">
        <v>8</v>
      </c>
      <c r="B16" s="75" t="s">
        <v>173</v>
      </c>
      <c r="C16" s="76"/>
      <c r="D16" s="76"/>
      <c r="E16" s="76"/>
      <c r="F16" s="76"/>
      <c r="G16" s="76"/>
      <c r="H16" s="76"/>
      <c r="I16" s="76"/>
      <c r="J16" s="76"/>
      <c r="K16" s="76"/>
      <c r="L16" s="77"/>
    </row>
    <row r="17" spans="1:12" ht="63" customHeight="1" x14ac:dyDescent="0.25">
      <c r="A17" s="3" t="s">
        <v>9</v>
      </c>
      <c r="B17" s="75" t="s">
        <v>174</v>
      </c>
      <c r="C17" s="76"/>
      <c r="D17" s="76"/>
      <c r="E17" s="76"/>
      <c r="F17" s="76"/>
      <c r="G17" s="76"/>
      <c r="H17" s="76"/>
      <c r="I17" s="76"/>
      <c r="J17" s="76"/>
      <c r="K17" s="76"/>
      <c r="L17" s="77"/>
    </row>
    <row r="18" spans="1:12" s="10" customFormat="1" ht="23.25" customHeight="1" x14ac:dyDescent="0.25">
      <c r="A18" s="93" t="s">
        <v>19</v>
      </c>
      <c r="B18" s="93"/>
      <c r="C18" s="93"/>
      <c r="D18" s="93"/>
      <c r="E18" s="93"/>
      <c r="F18" s="93"/>
      <c r="G18" s="11"/>
      <c r="H18" s="94" t="s">
        <v>20</v>
      </c>
      <c r="I18" s="94"/>
      <c r="J18" s="94"/>
      <c r="K18" s="94"/>
      <c r="L18" s="94"/>
    </row>
    <row r="19" spans="1:12" ht="74.25" customHeight="1" x14ac:dyDescent="0.25">
      <c r="A19" s="12" t="s">
        <v>1</v>
      </c>
      <c r="B19" s="12" t="s">
        <v>10</v>
      </c>
      <c r="C19" s="12" t="s">
        <v>2</v>
      </c>
      <c r="D19" s="12" t="s">
        <v>3</v>
      </c>
      <c r="E19" s="13" t="s">
        <v>4</v>
      </c>
      <c r="F19" s="12" t="s">
        <v>18</v>
      </c>
      <c r="G19" s="12" t="s">
        <v>22</v>
      </c>
      <c r="H19" s="14" t="s">
        <v>23</v>
      </c>
      <c r="I19" s="14" t="s">
        <v>21</v>
      </c>
      <c r="J19" s="14" t="s">
        <v>0</v>
      </c>
      <c r="K19" s="14" t="s">
        <v>17</v>
      </c>
      <c r="L19" s="14" t="s">
        <v>7</v>
      </c>
    </row>
    <row r="20" spans="1:12" ht="243" customHeight="1" x14ac:dyDescent="0.25">
      <c r="A20" s="17" t="s">
        <v>146</v>
      </c>
      <c r="B20" s="17" t="s">
        <v>166</v>
      </c>
      <c r="C20" s="15">
        <v>44216</v>
      </c>
      <c r="D20" s="15">
        <v>44469</v>
      </c>
      <c r="E20" s="5" t="s">
        <v>161</v>
      </c>
      <c r="F20" s="4">
        <v>0</v>
      </c>
      <c r="G20" s="18" t="s">
        <v>144</v>
      </c>
      <c r="H20" s="54"/>
      <c r="I20" s="27"/>
      <c r="J20" s="26"/>
      <c r="K20" s="4"/>
      <c r="L20" s="55"/>
    </row>
    <row r="21" spans="1:12" ht="243" customHeight="1" x14ac:dyDescent="0.25">
      <c r="A21" s="17" t="s">
        <v>145</v>
      </c>
      <c r="B21" s="17" t="s">
        <v>167</v>
      </c>
      <c r="C21" s="15">
        <v>44216</v>
      </c>
      <c r="D21" s="15">
        <v>44561</v>
      </c>
      <c r="E21" s="5" t="s">
        <v>161</v>
      </c>
      <c r="F21" s="4">
        <v>0</v>
      </c>
      <c r="G21" s="18" t="s">
        <v>144</v>
      </c>
      <c r="H21" s="56"/>
      <c r="I21" s="27"/>
      <c r="J21" s="26"/>
      <c r="K21" s="4"/>
      <c r="L21" s="57"/>
    </row>
    <row r="22" spans="1:12" ht="126" customHeight="1" x14ac:dyDescent="0.25">
      <c r="A22" s="58" t="s">
        <v>148</v>
      </c>
      <c r="B22" s="17" t="s">
        <v>147</v>
      </c>
      <c r="C22" s="15">
        <v>44216</v>
      </c>
      <c r="D22" s="15">
        <v>44561</v>
      </c>
      <c r="E22" s="5" t="s">
        <v>161</v>
      </c>
      <c r="F22" s="4">
        <v>0</v>
      </c>
      <c r="G22" s="18" t="s">
        <v>144</v>
      </c>
      <c r="H22" s="56"/>
      <c r="I22" s="27"/>
      <c r="J22" s="26"/>
      <c r="K22" s="4"/>
      <c r="L22" s="57"/>
    </row>
    <row r="23" spans="1:12" s="16" customFormat="1" ht="126.75" customHeight="1" x14ac:dyDescent="0.25">
      <c r="A23" s="17" t="s">
        <v>150</v>
      </c>
      <c r="B23" s="19" t="s">
        <v>149</v>
      </c>
      <c r="C23" s="15">
        <v>44216</v>
      </c>
      <c r="D23" s="15">
        <v>44469</v>
      </c>
      <c r="E23" s="5" t="s">
        <v>161</v>
      </c>
      <c r="F23" s="4">
        <v>0</v>
      </c>
      <c r="G23" s="18" t="s">
        <v>144</v>
      </c>
      <c r="H23" s="54"/>
      <c r="I23" s="27"/>
      <c r="J23" s="26"/>
      <c r="K23" s="4"/>
      <c r="L23" s="54"/>
    </row>
    <row r="24" spans="1:12" s="16" customFormat="1" ht="211.5" customHeight="1" x14ac:dyDescent="0.25">
      <c r="A24" s="17" t="s">
        <v>152</v>
      </c>
      <c r="B24" s="17" t="s">
        <v>168</v>
      </c>
      <c r="C24" s="15">
        <v>44216</v>
      </c>
      <c r="D24" s="15">
        <v>44561</v>
      </c>
      <c r="E24" s="5" t="s">
        <v>161</v>
      </c>
      <c r="F24" s="4">
        <v>0</v>
      </c>
      <c r="G24" s="18" t="s">
        <v>144</v>
      </c>
      <c r="H24" s="54"/>
      <c r="I24" s="27"/>
      <c r="J24" s="26"/>
      <c r="K24" s="4"/>
      <c r="L24" s="54"/>
    </row>
    <row r="25" spans="1:12" s="16" customFormat="1" ht="272.25" customHeight="1" x14ac:dyDescent="0.25">
      <c r="A25" s="17" t="s">
        <v>151</v>
      </c>
      <c r="B25" s="17" t="s">
        <v>169</v>
      </c>
      <c r="C25" s="15">
        <v>44216</v>
      </c>
      <c r="D25" s="15">
        <v>44561</v>
      </c>
      <c r="E25" s="5" t="s">
        <v>161</v>
      </c>
      <c r="F25" s="4">
        <v>0</v>
      </c>
      <c r="G25" s="18" t="s">
        <v>144</v>
      </c>
      <c r="H25" s="54"/>
      <c r="I25" s="27"/>
      <c r="J25" s="26"/>
      <c r="K25" s="4"/>
      <c r="L25" s="55"/>
    </row>
    <row r="26" spans="1:12" s="16" customFormat="1" ht="183.75" customHeight="1" x14ac:dyDescent="0.25">
      <c r="A26" s="17" t="s">
        <v>159</v>
      </c>
      <c r="B26" s="17" t="s">
        <v>170</v>
      </c>
      <c r="C26" s="15">
        <v>44216</v>
      </c>
      <c r="D26" s="15">
        <v>44469</v>
      </c>
      <c r="E26" s="5" t="s">
        <v>161</v>
      </c>
      <c r="F26" s="4">
        <v>0</v>
      </c>
      <c r="G26" s="18" t="s">
        <v>144</v>
      </c>
      <c r="H26" s="54"/>
      <c r="I26" s="27"/>
      <c r="J26" s="26"/>
      <c r="K26" s="4"/>
      <c r="L26" s="30"/>
    </row>
    <row r="27" spans="1:12" s="16" customFormat="1" ht="378" customHeight="1" x14ac:dyDescent="0.25">
      <c r="A27" s="23" t="s">
        <v>153</v>
      </c>
      <c r="B27" s="24" t="s">
        <v>154</v>
      </c>
      <c r="C27" s="15">
        <v>44216</v>
      </c>
      <c r="D27" s="20">
        <v>44469</v>
      </c>
      <c r="E27" s="5" t="s">
        <v>161</v>
      </c>
      <c r="F27" s="4">
        <v>74000000</v>
      </c>
      <c r="G27" s="18" t="s">
        <v>144</v>
      </c>
      <c r="H27" s="54"/>
      <c r="I27" s="27"/>
      <c r="J27" s="26"/>
      <c r="K27" s="21"/>
      <c r="L27" s="55"/>
    </row>
    <row r="28" spans="1:12" s="16" customFormat="1" ht="153" customHeight="1" x14ac:dyDescent="0.25">
      <c r="A28" s="23" t="s">
        <v>45</v>
      </c>
      <c r="B28" s="24" t="s">
        <v>162</v>
      </c>
      <c r="C28" s="15">
        <v>44216</v>
      </c>
      <c r="D28" s="20">
        <v>44469</v>
      </c>
      <c r="E28" s="5" t="s">
        <v>161</v>
      </c>
      <c r="F28" s="4">
        <v>0</v>
      </c>
      <c r="G28" s="18" t="s">
        <v>144</v>
      </c>
      <c r="H28" s="54"/>
      <c r="I28" s="27"/>
      <c r="J28" s="26"/>
      <c r="K28" s="21"/>
      <c r="L28" s="55"/>
    </row>
    <row r="29" spans="1:12" s="16" customFormat="1" ht="302.25" customHeight="1" x14ac:dyDescent="0.25">
      <c r="A29" s="23" t="s">
        <v>155</v>
      </c>
      <c r="B29" s="23" t="s">
        <v>50</v>
      </c>
      <c r="C29" s="15">
        <v>44216</v>
      </c>
      <c r="D29" s="20">
        <v>44469</v>
      </c>
      <c r="E29" s="5" t="s">
        <v>161</v>
      </c>
      <c r="F29" s="4">
        <v>0</v>
      </c>
      <c r="G29" s="18" t="s">
        <v>144</v>
      </c>
      <c r="H29" s="54"/>
      <c r="I29" s="27"/>
      <c r="J29" s="26"/>
      <c r="K29" s="21"/>
      <c r="L29" s="55"/>
    </row>
    <row r="30" spans="1:12" s="16" customFormat="1" ht="144.75" customHeight="1" x14ac:dyDescent="0.25">
      <c r="A30" s="95" t="s">
        <v>156</v>
      </c>
      <c r="B30" s="23" t="s">
        <v>157</v>
      </c>
      <c r="C30" s="15">
        <v>44216</v>
      </c>
      <c r="D30" s="20">
        <v>44561</v>
      </c>
      <c r="E30" s="5" t="s">
        <v>161</v>
      </c>
      <c r="F30" s="4">
        <v>238000000</v>
      </c>
      <c r="G30" s="18" t="s">
        <v>144</v>
      </c>
      <c r="H30" s="54"/>
      <c r="I30" s="27"/>
      <c r="J30" s="26"/>
      <c r="K30" s="21"/>
      <c r="L30" s="55"/>
    </row>
    <row r="31" spans="1:12" s="16" customFormat="1" ht="142.5" customHeight="1" x14ac:dyDescent="0.25">
      <c r="A31" s="96"/>
      <c r="B31" s="23" t="s">
        <v>171</v>
      </c>
      <c r="C31" s="15">
        <v>44216</v>
      </c>
      <c r="D31" s="20">
        <v>44561</v>
      </c>
      <c r="E31" s="5" t="s">
        <v>161</v>
      </c>
      <c r="F31" s="4">
        <f>71400000+23800000</f>
        <v>95200000</v>
      </c>
      <c r="G31" s="18" t="s">
        <v>144</v>
      </c>
      <c r="H31" s="56"/>
      <c r="I31" s="27"/>
      <c r="J31" s="26"/>
      <c r="K31" s="21"/>
      <c r="L31" s="57"/>
    </row>
    <row r="32" spans="1:12" s="16" customFormat="1" ht="123.75" customHeight="1" x14ac:dyDescent="0.25">
      <c r="A32" s="97" t="s">
        <v>163</v>
      </c>
      <c r="B32" s="25" t="s">
        <v>172</v>
      </c>
      <c r="C32" s="15">
        <v>44216</v>
      </c>
      <c r="D32" s="15">
        <v>44469</v>
      </c>
      <c r="E32" s="5" t="s">
        <v>161</v>
      </c>
      <c r="F32" s="4">
        <v>0</v>
      </c>
      <c r="G32" s="18" t="s">
        <v>144</v>
      </c>
      <c r="H32" s="54"/>
      <c r="I32" s="27"/>
      <c r="J32" s="26"/>
      <c r="K32" s="4"/>
      <c r="L32" s="55"/>
    </row>
    <row r="33" spans="1:12" s="16" customFormat="1" ht="156.75" customHeight="1" x14ac:dyDescent="0.25">
      <c r="A33" s="98"/>
      <c r="B33" s="23" t="s">
        <v>164</v>
      </c>
      <c r="C33" s="15">
        <v>44216</v>
      </c>
      <c r="D33" s="20">
        <v>44561</v>
      </c>
      <c r="E33" s="5" t="s">
        <v>161</v>
      </c>
      <c r="F33" s="21">
        <v>15000000</v>
      </c>
      <c r="G33" s="18" t="s">
        <v>144</v>
      </c>
      <c r="H33" s="54"/>
      <c r="I33" s="27"/>
      <c r="J33" s="26"/>
      <c r="K33" s="21"/>
      <c r="L33" s="55"/>
    </row>
    <row r="34" spans="1:12" ht="40.5" customHeight="1" x14ac:dyDescent="0.25">
      <c r="A34" s="84" t="s">
        <v>24</v>
      </c>
      <c r="B34" s="85"/>
      <c r="C34" s="85"/>
      <c r="D34" s="85"/>
      <c r="E34" s="85"/>
      <c r="F34" s="85"/>
      <c r="G34" s="85"/>
      <c r="H34" s="86"/>
      <c r="I34" s="22">
        <v>0</v>
      </c>
      <c r="J34" s="87"/>
      <c r="K34" s="88"/>
      <c r="L34" s="89"/>
    </row>
    <row r="35" spans="1:12" ht="100.5" customHeight="1" x14ac:dyDescent="0.25">
      <c r="A35" s="90" t="s">
        <v>49</v>
      </c>
      <c r="B35" s="91"/>
      <c r="C35" s="91"/>
      <c r="D35" s="91"/>
      <c r="E35" s="91"/>
      <c r="F35" s="91"/>
      <c r="G35" s="91"/>
      <c r="H35" s="91"/>
      <c r="I35" s="91"/>
      <c r="J35" s="91"/>
      <c r="K35" s="91"/>
      <c r="L35" s="92"/>
    </row>
  </sheetData>
  <mergeCells count="26">
    <mergeCell ref="A34:H34"/>
    <mergeCell ref="J34:L34"/>
    <mergeCell ref="A35:L35"/>
    <mergeCell ref="B17:L17"/>
    <mergeCell ref="A18:F18"/>
    <mergeCell ref="H18:L18"/>
    <mergeCell ref="A30:A31"/>
    <mergeCell ref="A32:A33"/>
    <mergeCell ref="A15:L15"/>
    <mergeCell ref="B16:L16"/>
    <mergeCell ref="B12:L12"/>
    <mergeCell ref="B11:L11"/>
    <mergeCell ref="A13:L13"/>
    <mergeCell ref="A14:L14"/>
    <mergeCell ref="B7:L7"/>
    <mergeCell ref="B8:L8"/>
    <mergeCell ref="B9:L9"/>
    <mergeCell ref="B10:L10"/>
    <mergeCell ref="B1:K1"/>
    <mergeCell ref="A5:L5"/>
    <mergeCell ref="B6:L6"/>
    <mergeCell ref="B2:L2"/>
    <mergeCell ref="B3:F3"/>
    <mergeCell ref="B4:F4"/>
    <mergeCell ref="H3:L3"/>
    <mergeCell ref="H4:L4"/>
  </mergeCells>
  <printOptions horizontalCentered="1"/>
  <pageMargins left="0.19685039370078741" right="0.19685039370078741" top="0.35433070866141736" bottom="0.55118110236220474" header="0.31496062992125984" footer="0.31496062992125984"/>
  <pageSetup scale="38" orientation="landscape" r:id="rId1"/>
  <headerFooter>
    <oddFooter>&amp;CPág. &amp;P de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4321F-D414-4E23-ADEF-C8AB6191356F}">
  <dimension ref="A1:K29"/>
  <sheetViews>
    <sheetView showGridLines="0" topLeftCell="A7" zoomScale="70" zoomScaleNormal="70" workbookViewId="0">
      <selection activeCell="F5" sqref="F5"/>
    </sheetView>
  </sheetViews>
  <sheetFormatPr baseColWidth="10" defaultRowHeight="18.75" x14ac:dyDescent="0.3"/>
  <cols>
    <col min="1" max="1" width="23.85546875" style="31" customWidth="1"/>
    <col min="2" max="2" width="29" style="31" customWidth="1"/>
    <col min="3" max="3" width="19" style="31" customWidth="1"/>
    <col min="4" max="4" width="22.42578125" style="31" customWidth="1"/>
    <col min="5" max="5" width="21.7109375" style="16" customWidth="1"/>
    <col min="6" max="7" width="39" style="32" customWidth="1"/>
    <col min="8" max="8" width="17.42578125" style="16" customWidth="1"/>
    <col min="9" max="9" width="21.140625" style="16" customWidth="1"/>
    <col min="10" max="10" width="114.85546875" style="31" customWidth="1"/>
    <col min="11" max="11" width="25.140625" style="31" customWidth="1"/>
    <col min="12" max="16384" width="11.42578125" style="31"/>
  </cols>
  <sheetData>
    <row r="1" spans="1:11" ht="32.25" customHeight="1" x14ac:dyDescent="0.3">
      <c r="A1" s="100"/>
      <c r="B1" s="101"/>
      <c r="C1" s="106" t="s">
        <v>141</v>
      </c>
      <c r="D1" s="106"/>
      <c r="E1" s="106"/>
      <c r="F1" s="106"/>
      <c r="G1" s="106"/>
      <c r="H1" s="106"/>
      <c r="I1" s="106"/>
      <c r="J1" s="106"/>
      <c r="K1" s="51" t="s">
        <v>140</v>
      </c>
    </row>
    <row r="2" spans="1:11" ht="30" customHeight="1" x14ac:dyDescent="0.3">
      <c r="A2" s="102"/>
      <c r="B2" s="103"/>
      <c r="C2" s="106"/>
      <c r="D2" s="106"/>
      <c r="E2" s="106"/>
      <c r="F2" s="106"/>
      <c r="G2" s="106"/>
      <c r="H2" s="106"/>
      <c r="I2" s="106"/>
      <c r="J2" s="106"/>
      <c r="K2" s="52" t="s">
        <v>139</v>
      </c>
    </row>
    <row r="3" spans="1:11" ht="36" customHeight="1" x14ac:dyDescent="0.3">
      <c r="A3" s="102"/>
      <c r="B3" s="103"/>
      <c r="C3" s="106"/>
      <c r="D3" s="106"/>
      <c r="E3" s="106"/>
      <c r="F3" s="106"/>
      <c r="G3" s="106"/>
      <c r="H3" s="106"/>
      <c r="I3" s="106"/>
      <c r="J3" s="106"/>
      <c r="K3" s="51" t="s">
        <v>138</v>
      </c>
    </row>
    <row r="4" spans="1:11" ht="36" customHeight="1" x14ac:dyDescent="0.3">
      <c r="A4" s="104"/>
      <c r="B4" s="105"/>
      <c r="C4" s="106"/>
      <c r="D4" s="106"/>
      <c r="E4" s="106"/>
      <c r="F4" s="106"/>
      <c r="G4" s="106"/>
      <c r="H4" s="106"/>
      <c r="I4" s="106"/>
      <c r="J4" s="106"/>
      <c r="K4" s="51" t="s">
        <v>137</v>
      </c>
    </row>
    <row r="5" spans="1:11" ht="36" customHeight="1" x14ac:dyDescent="0.3">
      <c r="A5" s="50"/>
      <c r="B5" s="50"/>
      <c r="C5" s="50"/>
      <c r="D5" s="50"/>
      <c r="E5" s="50"/>
      <c r="F5" s="50"/>
      <c r="G5" s="48"/>
      <c r="H5" s="48"/>
      <c r="I5" s="42"/>
      <c r="J5" s="42"/>
      <c r="K5" s="42"/>
    </row>
    <row r="6" spans="1:11" ht="36" customHeight="1" x14ac:dyDescent="0.3">
      <c r="A6" s="49" t="s">
        <v>136</v>
      </c>
      <c r="B6" s="44"/>
      <c r="C6" s="46" t="s">
        <v>135</v>
      </c>
      <c r="D6" s="45"/>
      <c r="E6" s="44"/>
      <c r="F6" s="44"/>
      <c r="G6" s="31"/>
      <c r="H6" s="48"/>
      <c r="I6" s="42"/>
      <c r="J6" s="42"/>
      <c r="K6" s="42"/>
    </row>
    <row r="7" spans="1:11" ht="36" customHeight="1" x14ac:dyDescent="0.3">
      <c r="A7" s="47" t="s">
        <v>134</v>
      </c>
      <c r="B7" s="44"/>
      <c r="C7" s="46" t="s">
        <v>133</v>
      </c>
      <c r="D7" s="45"/>
      <c r="E7" s="44"/>
      <c r="F7" s="44"/>
      <c r="G7" s="31"/>
      <c r="H7" s="48"/>
      <c r="I7" s="42"/>
      <c r="J7" s="42"/>
      <c r="K7" s="42" t="s">
        <v>132</v>
      </c>
    </row>
    <row r="8" spans="1:11" ht="36" customHeight="1" x14ac:dyDescent="0.3">
      <c r="A8" s="47" t="s">
        <v>131</v>
      </c>
      <c r="B8" s="44"/>
      <c r="C8" s="46" t="s">
        <v>130</v>
      </c>
      <c r="D8" s="45"/>
      <c r="E8" s="44"/>
      <c r="F8" s="44"/>
      <c r="G8" s="31"/>
      <c r="H8" s="43"/>
      <c r="I8" s="42"/>
      <c r="J8" s="42"/>
      <c r="K8" s="42"/>
    </row>
    <row r="9" spans="1:11" ht="36" customHeight="1" x14ac:dyDescent="0.3">
      <c r="A9" s="47" t="s">
        <v>129</v>
      </c>
      <c r="B9" s="44"/>
      <c r="C9" s="46" t="s">
        <v>128</v>
      </c>
      <c r="D9" s="45"/>
      <c r="E9" s="44"/>
      <c r="F9" s="44"/>
      <c r="G9" s="31"/>
      <c r="H9" s="43"/>
      <c r="I9" s="42"/>
      <c r="J9" s="42"/>
      <c r="K9" s="42"/>
    </row>
    <row r="10" spans="1:11" ht="36" customHeight="1" x14ac:dyDescent="0.3"/>
    <row r="11" spans="1:11" ht="32.25" customHeight="1" x14ac:dyDescent="0.4">
      <c r="A11" s="41" t="s">
        <v>127</v>
      </c>
      <c r="B11" s="40" t="s">
        <v>126</v>
      </c>
      <c r="D11" s="107" t="s">
        <v>125</v>
      </c>
      <c r="E11" s="108"/>
      <c r="F11" s="39">
        <v>0.11</v>
      </c>
      <c r="G11" s="107" t="s">
        <v>124</v>
      </c>
      <c r="H11" s="109"/>
      <c r="I11" s="109"/>
      <c r="J11" s="108"/>
    </row>
    <row r="12" spans="1:11" ht="31.5" customHeight="1" x14ac:dyDescent="0.4">
      <c r="A12" s="41" t="s">
        <v>123</v>
      </c>
      <c r="B12" s="40" t="s">
        <v>122</v>
      </c>
      <c r="D12" s="107" t="s">
        <v>121</v>
      </c>
      <c r="E12" s="108"/>
      <c r="F12" s="39">
        <f>47%-F11</f>
        <v>0.36</v>
      </c>
      <c r="G12" s="110">
        <f>SUM(I16:I28)</f>
        <v>0.65100000000000013</v>
      </c>
      <c r="H12" s="110"/>
      <c r="I12" s="110"/>
      <c r="J12" s="110"/>
    </row>
    <row r="13" spans="1:11" ht="30.75" customHeight="1" x14ac:dyDescent="0.4">
      <c r="D13" s="107" t="s">
        <v>120</v>
      </c>
      <c r="E13" s="108"/>
      <c r="F13" s="39">
        <v>0.18</v>
      </c>
      <c r="G13" s="110"/>
      <c r="H13" s="110"/>
      <c r="I13" s="110"/>
      <c r="J13" s="110"/>
    </row>
    <row r="14" spans="1:11" x14ac:dyDescent="0.3">
      <c r="G14" s="53">
        <v>0.65</v>
      </c>
    </row>
    <row r="16" spans="1:11" ht="36" x14ac:dyDescent="0.3">
      <c r="A16" s="37" t="s">
        <v>1</v>
      </c>
      <c r="B16" s="37" t="s">
        <v>10</v>
      </c>
      <c r="C16" s="37" t="s">
        <v>2</v>
      </c>
      <c r="D16" s="37" t="s">
        <v>3</v>
      </c>
      <c r="E16" s="38" t="s">
        <v>119</v>
      </c>
      <c r="F16" s="37" t="s">
        <v>118</v>
      </c>
      <c r="G16" s="37" t="s">
        <v>117</v>
      </c>
      <c r="H16" s="38" t="s">
        <v>116</v>
      </c>
      <c r="I16" s="38" t="s">
        <v>115</v>
      </c>
      <c r="J16" s="37" t="s">
        <v>114</v>
      </c>
      <c r="K16" s="37" t="s">
        <v>7</v>
      </c>
    </row>
    <row r="17" spans="1:11" ht="252" x14ac:dyDescent="0.3">
      <c r="A17" s="17" t="s">
        <v>43</v>
      </c>
      <c r="B17" s="17" t="s">
        <v>44</v>
      </c>
      <c r="C17" s="36">
        <v>43850</v>
      </c>
      <c r="D17" s="36">
        <v>44012</v>
      </c>
      <c r="E17" s="27">
        <v>0.12</v>
      </c>
      <c r="F17" s="35" t="s">
        <v>113</v>
      </c>
      <c r="G17" s="17" t="s">
        <v>112</v>
      </c>
      <c r="H17" s="27">
        <v>0.8</v>
      </c>
      <c r="I17" s="34">
        <f>H17*E17</f>
        <v>9.6000000000000002E-2</v>
      </c>
      <c r="J17" s="28" t="s">
        <v>65</v>
      </c>
      <c r="K17" s="28" t="s">
        <v>72</v>
      </c>
    </row>
    <row r="18" spans="1:11" ht="180" x14ac:dyDescent="0.3">
      <c r="A18" s="17" t="s">
        <v>52</v>
      </c>
      <c r="B18" s="28" t="s">
        <v>53</v>
      </c>
      <c r="C18" s="36">
        <v>43850</v>
      </c>
      <c r="D18" s="36">
        <v>44195</v>
      </c>
      <c r="E18" s="27">
        <v>0.1</v>
      </c>
      <c r="F18" s="35" t="s">
        <v>111</v>
      </c>
      <c r="G18" s="17" t="s">
        <v>110</v>
      </c>
      <c r="H18" s="27">
        <v>1</v>
      </c>
      <c r="I18" s="34">
        <f>H18*E18</f>
        <v>0.1</v>
      </c>
      <c r="J18" s="28" t="s">
        <v>83</v>
      </c>
      <c r="K18" s="29" t="s">
        <v>73</v>
      </c>
    </row>
    <row r="19" spans="1:11" ht="270" x14ac:dyDescent="0.3">
      <c r="A19" s="17" t="s">
        <v>62</v>
      </c>
      <c r="B19" s="17" t="s">
        <v>54</v>
      </c>
      <c r="C19" s="36">
        <v>43850</v>
      </c>
      <c r="D19" s="36">
        <v>44073</v>
      </c>
      <c r="E19" s="27">
        <v>0.1</v>
      </c>
      <c r="F19" s="35" t="s">
        <v>109</v>
      </c>
      <c r="G19" s="17" t="s">
        <v>108</v>
      </c>
      <c r="H19" s="27">
        <v>0.5</v>
      </c>
      <c r="I19" s="34">
        <f t="shared" ref="I19:I28" si="0">+E19*H19</f>
        <v>0.05</v>
      </c>
      <c r="J19" s="28" t="s">
        <v>143</v>
      </c>
      <c r="K19" s="28" t="s">
        <v>74</v>
      </c>
    </row>
    <row r="20" spans="1:11" ht="216" x14ac:dyDescent="0.3">
      <c r="A20" s="17" t="s">
        <v>47</v>
      </c>
      <c r="B20" s="17" t="s">
        <v>48</v>
      </c>
      <c r="C20" s="36">
        <v>41294</v>
      </c>
      <c r="D20" s="36">
        <v>44196</v>
      </c>
      <c r="E20" s="27">
        <v>0.1</v>
      </c>
      <c r="F20" s="35" t="s">
        <v>107</v>
      </c>
      <c r="G20" s="17" t="s">
        <v>106</v>
      </c>
      <c r="H20" s="27">
        <v>0.8</v>
      </c>
      <c r="I20" s="34">
        <f t="shared" si="0"/>
        <v>8.0000000000000016E-2</v>
      </c>
      <c r="J20" s="28" t="s">
        <v>84</v>
      </c>
      <c r="K20" s="29" t="s">
        <v>75</v>
      </c>
    </row>
    <row r="21" spans="1:11" ht="216" x14ac:dyDescent="0.3">
      <c r="A21" s="17" t="s">
        <v>55</v>
      </c>
      <c r="B21" s="17" t="s">
        <v>105</v>
      </c>
      <c r="C21" s="36">
        <v>43850</v>
      </c>
      <c r="D21" s="36">
        <v>44196</v>
      </c>
      <c r="E21" s="27">
        <v>0.05</v>
      </c>
      <c r="F21" s="35" t="s">
        <v>104</v>
      </c>
      <c r="G21" s="17" t="s">
        <v>103</v>
      </c>
      <c r="H21" s="27">
        <v>0.1</v>
      </c>
      <c r="I21" s="34">
        <f t="shared" si="0"/>
        <v>5.000000000000001E-3</v>
      </c>
      <c r="J21" s="28" t="s">
        <v>66</v>
      </c>
      <c r="K21" s="30" t="s">
        <v>76</v>
      </c>
    </row>
    <row r="22" spans="1:11" ht="324" x14ac:dyDescent="0.3">
      <c r="A22" s="23" t="s">
        <v>102</v>
      </c>
      <c r="B22" s="24" t="s">
        <v>63</v>
      </c>
      <c r="C22" s="20">
        <v>43850</v>
      </c>
      <c r="D22" s="20">
        <v>44073</v>
      </c>
      <c r="E22" s="27">
        <v>0.1</v>
      </c>
      <c r="F22" s="35" t="s">
        <v>101</v>
      </c>
      <c r="G22" s="4" t="s">
        <v>100</v>
      </c>
      <c r="H22" s="27">
        <v>0.9</v>
      </c>
      <c r="I22" s="34">
        <f t="shared" si="0"/>
        <v>9.0000000000000011E-2</v>
      </c>
      <c r="J22" s="28" t="s">
        <v>67</v>
      </c>
      <c r="K22" s="28" t="s">
        <v>77</v>
      </c>
    </row>
    <row r="23" spans="1:11" ht="234" x14ac:dyDescent="0.3">
      <c r="A23" s="23" t="s">
        <v>45</v>
      </c>
      <c r="B23" s="24" t="s">
        <v>46</v>
      </c>
      <c r="C23" s="20">
        <v>43850</v>
      </c>
      <c r="D23" s="20">
        <v>44073</v>
      </c>
      <c r="E23" s="27">
        <v>0.05</v>
      </c>
      <c r="F23" s="35" t="s">
        <v>99</v>
      </c>
      <c r="G23" s="4" t="s">
        <v>98</v>
      </c>
      <c r="H23" s="27">
        <v>0.1</v>
      </c>
      <c r="I23" s="34">
        <f t="shared" si="0"/>
        <v>5.000000000000001E-3</v>
      </c>
      <c r="J23" s="28" t="s">
        <v>68</v>
      </c>
      <c r="K23" s="28" t="s">
        <v>78</v>
      </c>
    </row>
    <row r="24" spans="1:11" ht="366.75" customHeight="1" x14ac:dyDescent="0.3">
      <c r="A24" s="23" t="s">
        <v>50</v>
      </c>
      <c r="B24" s="23" t="s">
        <v>50</v>
      </c>
      <c r="C24" s="20">
        <v>43850</v>
      </c>
      <c r="D24" s="20">
        <v>44196</v>
      </c>
      <c r="E24" s="27">
        <v>0.05</v>
      </c>
      <c r="F24" s="35" t="s">
        <v>97</v>
      </c>
      <c r="G24" s="4" t="s">
        <v>96</v>
      </c>
      <c r="H24" s="27">
        <v>0.6</v>
      </c>
      <c r="I24" s="34">
        <f t="shared" si="0"/>
        <v>0.03</v>
      </c>
      <c r="J24" s="28" t="s">
        <v>85</v>
      </c>
      <c r="K24" s="28" t="s">
        <v>79</v>
      </c>
    </row>
    <row r="25" spans="1:11" ht="360" x14ac:dyDescent="0.3">
      <c r="A25" s="23" t="s">
        <v>56</v>
      </c>
      <c r="B25" s="28" t="s">
        <v>95</v>
      </c>
      <c r="C25" s="36">
        <v>43850</v>
      </c>
      <c r="D25" s="36">
        <v>44196</v>
      </c>
      <c r="E25" s="27">
        <v>0.1</v>
      </c>
      <c r="F25" s="35" t="s">
        <v>94</v>
      </c>
      <c r="G25" s="4" t="s">
        <v>93</v>
      </c>
      <c r="H25" s="27">
        <v>0.75</v>
      </c>
      <c r="I25" s="34">
        <f t="shared" si="0"/>
        <v>7.5000000000000011E-2</v>
      </c>
      <c r="J25" s="28" t="s">
        <v>69</v>
      </c>
      <c r="K25" s="28" t="s">
        <v>64</v>
      </c>
    </row>
    <row r="26" spans="1:11" ht="306" x14ac:dyDescent="0.3">
      <c r="A26" s="23" t="s">
        <v>57</v>
      </c>
      <c r="B26" s="23" t="s">
        <v>58</v>
      </c>
      <c r="C26" s="20">
        <v>43850</v>
      </c>
      <c r="D26" s="20">
        <v>44196</v>
      </c>
      <c r="E26" s="27">
        <v>0.1</v>
      </c>
      <c r="F26" s="35" t="s">
        <v>92</v>
      </c>
      <c r="G26" s="4" t="s">
        <v>91</v>
      </c>
      <c r="H26" s="27">
        <v>0.3</v>
      </c>
      <c r="I26" s="34">
        <f t="shared" si="0"/>
        <v>0.03</v>
      </c>
      <c r="J26" s="28" t="s">
        <v>70</v>
      </c>
      <c r="K26" s="28" t="s">
        <v>80</v>
      </c>
    </row>
    <row r="27" spans="1:11" ht="90" x14ac:dyDescent="0.3">
      <c r="A27" s="17" t="s">
        <v>51</v>
      </c>
      <c r="B27" s="17" t="s">
        <v>51</v>
      </c>
      <c r="C27" s="36">
        <v>43850</v>
      </c>
      <c r="D27" s="36">
        <v>44104</v>
      </c>
      <c r="E27" s="27">
        <v>0.1</v>
      </c>
      <c r="F27" s="35" t="s">
        <v>90</v>
      </c>
      <c r="G27" s="4" t="s">
        <v>89</v>
      </c>
      <c r="H27" s="27">
        <v>0.87</v>
      </c>
      <c r="I27" s="34">
        <f t="shared" si="0"/>
        <v>8.7000000000000008E-2</v>
      </c>
      <c r="J27" s="28" t="s">
        <v>71</v>
      </c>
      <c r="K27" s="28" t="s">
        <v>81</v>
      </c>
    </row>
    <row r="28" spans="1:11" ht="126" x14ac:dyDescent="0.3">
      <c r="A28" s="23" t="s">
        <v>59</v>
      </c>
      <c r="B28" s="23" t="s">
        <v>60</v>
      </c>
      <c r="C28" s="20">
        <v>44105</v>
      </c>
      <c r="D28" s="20">
        <v>44196</v>
      </c>
      <c r="E28" s="27">
        <v>0.03</v>
      </c>
      <c r="F28" s="35" t="s">
        <v>88</v>
      </c>
      <c r="G28" s="4" t="s">
        <v>87</v>
      </c>
      <c r="H28" s="27">
        <v>0.1</v>
      </c>
      <c r="I28" s="34">
        <f t="shared" si="0"/>
        <v>3.0000000000000001E-3</v>
      </c>
      <c r="J28" s="28" t="s">
        <v>142</v>
      </c>
      <c r="K28" s="28" t="s">
        <v>82</v>
      </c>
    </row>
    <row r="29" spans="1:11" x14ac:dyDescent="0.3">
      <c r="A29" s="99" t="s">
        <v>86</v>
      </c>
      <c r="B29" s="99"/>
      <c r="C29" s="99"/>
      <c r="D29" s="99"/>
      <c r="E29" s="33">
        <f>SUM(E17:E28)</f>
        <v>1</v>
      </c>
    </row>
  </sheetData>
  <mergeCells count="8">
    <mergeCell ref="A29:D29"/>
    <mergeCell ref="A1:B4"/>
    <mergeCell ref="C1:J4"/>
    <mergeCell ref="D11:E11"/>
    <mergeCell ref="G11:J11"/>
    <mergeCell ref="D12:E12"/>
    <mergeCell ref="G12:J13"/>
    <mergeCell ref="D13:E13"/>
  </mergeCells>
  <hyperlinks>
    <hyperlink ref="K21" r:id="rId1" xr:uid="{B00D3B73-F4C9-401D-8391-3A1181AA89CE}"/>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Modelo 3</vt:lpstr>
      <vt:lpstr>Hoja1</vt:lpstr>
      <vt:lpstr>'Modelo 3'!Área_de_impresión</vt:lpstr>
      <vt:lpstr>'Modelo 3'!Títulos_a_imprimir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ALBA PATRICIA PEDROZO MANTILLA</dc:creator>
  <cp:lastModifiedBy>Liliana Beatriz Buitrago Barreto</cp:lastModifiedBy>
  <cp:lastPrinted>2020-01-31T21:29:53Z</cp:lastPrinted>
  <dcterms:created xsi:type="dcterms:W3CDTF">2016-06-27T17:23:36Z</dcterms:created>
  <dcterms:modified xsi:type="dcterms:W3CDTF">2021-01-25T01:47:46Z</dcterms:modified>
</cp:coreProperties>
</file>