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saray\Downloads\"/>
    </mc:Choice>
  </mc:AlternateContent>
  <xr:revisionPtr revIDLastSave="0" documentId="13_ncr:1_{0EEBB427-77C3-4CE6-8C57-867C610A126A}" xr6:coauthVersionLast="45" xr6:coauthVersionMax="45" xr10:uidLastSave="{00000000-0000-0000-0000-000000000000}"/>
  <bookViews>
    <workbookView xWindow="-120" yWindow="-120" windowWidth="20730" windowHeight="11160" xr2:uid="{00000000-000D-0000-FFFF-FFFF00000000}"/>
  </bookViews>
  <sheets>
    <sheet name="Modelo 3" sheetId="19" r:id="rId1"/>
    <sheet name="Hoja1" sheetId="22" r:id="rId2"/>
  </sheets>
  <externalReferences>
    <externalReference r:id="rId3"/>
  </externalReferences>
  <definedNames>
    <definedName name="_xlnm.Print_Area" localSheetId="0">'Modelo 3'!$A$1:$L$34</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<sst xmlns="http://schemas.openxmlformats.org/spreadsheetml/2006/main" count="228" uniqueCount="170">
  <si>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</si>
  <si>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</si>
  <si>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</si>
  <si>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</si>
  <si>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</si>
  <si>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</si>
  <si>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</si>
  <si>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</si>
  <si>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</si>
  <si>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</si>
  <si>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</si>
  <si>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</si>
  <si>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</si>
  <si>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</si>
  <si>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</si>
  <si>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</si>
  <si>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</si>
  <si>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</si>
  <si>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</si>
  <si>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</si>
  <si>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</si>
  <si>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</si>
  <si>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</si>
  <si>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</si>
  <si>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CÓDIGO: D101PR01MO2
VERSIÓN: 00
FECHA: 2020-01-13</t>
  </si>
  <si>
    <t>PORCENTAJE DE AVANCE TOTAL DEL PLAN</t>
  </si>
  <si>
    <t>Gobierno y Gestión de TIC para la CTeI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</si>
  <si>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3854).</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</si>
  <si>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</si>
  <si>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</si>
  <si>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</si>
  <si>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</si>
  <si>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</si>
  <si>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</si>
  <si>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</si>
  <si>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</si>
  <si>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</si>
  <si>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</si>
  <si>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</si>
  <si>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</si>
  <si>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</si>
  <si>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</si>
  <si>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</si>
  <si>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3854 Política Nacional de Seguridad Digital
Manual para la implementación de la Política de Gobierno Digital
Guía para la administración del riesgo y diseño de controles en entidades públicas
Anexo 4 "Lineamientos para la gestión de riesgos de seguridad digital en entidades públicas"</t>
  </si>
  <si>
    <t xml:space="preserve">Avance en la atención de incidentes de seguridad de la información </t>
  </si>
  <si>
    <t>Oficial de seguridad de la información</t>
  </si>
  <si>
    <t>Mensual</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</si>
  <si>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</si>
  <si>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</si>
  <si>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</si>
  <si>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</si>
  <si>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</si>
  <si>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</si>
  <si>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</si>
  <si>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Trimestral</t>
  </si>
  <si>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</si>
  <si>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</si>
  <si>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</si>
  <si>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</si>
  <si>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</si>
  <si>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</si>
  <si>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Realizar seguimiento a las beses de datos que contengan datos personales, con el fin de dar cumplimiento a la normatividad vigente</t>
  </si>
  <si>
    <t>Realizar pruebas de vulnerabilidad  y ethical hacking a la red institucional y a los sistemas de información de Minciencias, así como el seguimiento a la implementación de mejoras a los resultados obtenidos en la vigencia anterior</t>
  </si>
  <si>
    <t>Actualizar y hacer seguimiento a la matriz de riesgos de seguridad digital</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</si>
  <si>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</si>
  <si>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</si>
  <si>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</si>
  <si>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</si>
  <si>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</si>
  <si>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Gestión de Seguridad y Privacidad de la Información - Estrategia TI y Gobierno TI - Sistemas de Información, Datos y Servicios Digitales, Infraestructura Digital</t>
  </si>
  <si>
    <t>90% de avance en la atención de incidentes de seguridad de la información</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</si>
  <si>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</si>
  <si>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</si>
  <si>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</si>
  <si>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Fomentar un Minciencias Integro, Efectivo e Innovador (IE+i)</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</si>
  <si>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</si>
  <si>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</si>
  <si>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</si>
  <si>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</si>
  <si>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</si>
  <si>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</si>
  <si>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</si>
  <si>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</si>
  <si>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</si>
  <si>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</si>
  <si>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</si>
  <si>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</si>
  <si>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</si>
  <si>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</si>
  <si>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</si>
  <si>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</si>
  <si>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</si>
  <si>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</si>
  <si>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</si>
  <si>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</si>
  <si>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</si>
  <si>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</si>
  <si>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</si>
  <si>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</si>
  <si>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</si>
  <si>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</si>
  <si>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</si>
  <si>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</si>
  <si>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</si>
  <si>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</si>
  <si>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</si>
  <si>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</si>
  <si>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</si>
  <si>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</si>
  <si>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</si>
  <si>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</si>
  <si>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</si>
  <si>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</si>
  <si>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</si>
  <si>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</si>
  <si>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</si>
  <si>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</si>
  <si>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</si>
  <si>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</si>
  <si>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</si>
  <si>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</si>
  <si>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</si>
  <si>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</si>
  <si>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</si>
  <si>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</si>
  <si>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</si>
  <si>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</si>
  <si>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</si>
  <si>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</si>
  <si>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</si>
  <si>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</si>
  <si>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</si>
  <si>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</si>
  <si>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</si>
  <si>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</si>
  <si>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</si>
  <si>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</si>
  <si>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</si>
  <si>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</si>
  <si>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</si>
  <si>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</si>
  <si>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</si>
  <si>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</si>
  <si>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</si>
  <si>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</si>
  <si>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</si>
  <si>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</si>
  <si>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</si>
  <si>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</si>
  <si>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</si>
  <si>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</si>
  <si>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</si>
  <si>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</si>
  <si>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</si>
  <si>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</si>
  <si>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Se  realizó seguimiento a las bases de datos que contengan datos personales y la inscripción de las bases de datos en el Registro Nacional de Base de Datos y se actualizó la base de datos de ScienTI, pasando en Cantidad de Titulares de 494506 registros a 696645 registros.
Si bien se encuentran registradas  nueve (9) bases de datos inscritas,  queda pendiente actualizar la razón social de Colciencias a Minciencias, al realizar el cambio no lo registra, al respecto, se realizó la consulta Registro Nacional de Base de Datos, con el fin de actualizar la razón social
</t>
  </si>
  <si>
    <t xml:space="preserve">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y el equipo interno de Sistemas de Información de la Oficina de Tecnologías y Sistemas de Información :
- Centros de Innovación, 
- Orfeo, 
- GINA, 
- MGI
- Websafi
Una vez realizadas las remediaciones recomendadas en el Ethical Hanking con cada uno de los responsables, se programó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</si>
  <si>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Se aprobó en el Comité de Gestión y Desempeño Sectorial e Institucional - CGDSI, la Declaración de Aplicabilidad - controles del anexo A de la norma ISO 27001:2013 (114 controles), la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definir el plan de trabajo para cada una de los controles con el fin de establecer que le falta al Ministerio para aplicar correctamente el control de acuerdo con las buenas prácticas de la seguridad de la Información </t>
  </si>
  <si>
    <t>Aplicativo GINA, modulo documentos
O:\OSI\MSPI\GESTIÓN 2020\9. PLAN DE CONTINUIDAD</t>
  </si>
  <si>
    <t>Consultoría DRP
O:\OSI\MSPI\GESTIÓN 2020\9. PLAN DE CONTINUIDAD</t>
  </si>
  <si>
    <t xml:space="preserve"> Auditoria MSPI 2020
O:\OSI\MSPI\GESTIÓN 2020\8. AUDITORIA MSPI</t>
  </si>
  <si>
    <t xml:space="preserve">Se realizó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De acuerdo con los requerimientos del Ministerio se formuló un diseño de plan de recuperación de desastres DRP con las siguientes fases y entregables, dando cumplimiento al 100% de la actividad:
FASE 1 - RECOPILACIÓN Y ANÁLISIS DE INFORMACIÓN
   Entregable 1: Documento de Cronograma
   Entregable 2: Documentos de metodologías a aplicar
   2. Evaluar el contexto del Ministerio - Recopilación
   Entregable 3: Documentos técnicos de soporte de recopilación de información
   Entregable 4: Documento inventario y diagramas actualizados
   3. Análisis de información recopilada
   Entregable 5: Documento de resultado de análisis ( BIA)
   Entregable 6: Documento y matrices de riesgos (Metodología de riesgos)
   Entregable 7: Presentación a supervisor de los Entregables
   Entregable 8: Actas y listados de asistencia a reuniones
   Entregable 9: Acta de recibo a satisfacción
FASE 2 - FORMULAR PROPUESTA (DRP)  
  Entregable 10: Documento DRP
   Entregable 11: Presentación de los Documentos
FASE 3 - TRANSFERENCIA DE CONOCIMIENTO Y DOCUMENTACIÓN
   Entregable 13: Documentos finales aprobados
   Entregable 14: presentación ejecutiva de actividades desarrolladas y recomendaciones dadas
   Entregable 15: Documento de recomendaciones gestión del DRP
</t>
  </si>
  <si>
    <t xml:space="preserve">Las políticas de seguridad de la información fueron aprobadas en el Comité de Gestión y Desempeño Sectorial e Institucional - CGDSI, y se incluyeron en el Sistema de Gestión de Calidad - SGC como Manual de Políticas de seguridad de la Información (Código D103M01).
En el Manual de políticas de Seguridad en el numeral 6.14.2 Revisiones de Seguridad de la Información  se incorpora la  periodicidad o intervalos planificados para su revisión, asegurando lograr su conveniencia, adecuación y eficacia continuas dentro del SG-SI </t>
  </si>
  <si>
    <t>Se realizó una evaluación del nivel de seguridad de la información con el fin de identificar cuántos usuarios del directorio activo del Ministerio abrían un correo electrónico que posiblemente contenía información maliciosa, donde el resultado fue, de los 511 usuarios activos del Ministerio, 347 usuarios lo abrieron , lo que corresponde al 68% de usuarios al interior del Ministerio posiblemente pudieron ser victimas de Ingeniería Social.
Estos resultados se comunicarán en el  comité de gestión y desempeño sectorial e Institucional vigencia 2021</t>
  </si>
  <si>
    <t>De acuerdo con la auditoría realizada en el 2019 al Sistema de Seguridad y Privacidad de la Información, con el propósito de evaluar el cumplimiento de los requisitos de la Norma ISO/IEC 27001:2013, verificando el cumplimiento de las disposiciones establecidas en el Modelo de Seguridad y Privacidad de Información y la Estrategia Gobierno Digital, se obtuvo los siguientes resultados:
-	(11) fortalezas
-	(1) oportunidad de mejora
-	(13) observaciones
-	(45) no conformidades  
De los cuales se generó un plan de mejoramiento que subsane las cuarenta y cinco (45) no conformidades
Se realiza seguimiento al plan de mejoramiento de la auditoría, donde de las 45 no conformidades, se planearon ejecutar 45 no conformidades. Una vez realizado el seguimiento al plan de mejoramiento se evidencia, de las 45 planeadas se dio cumplimiento a 43 no conformidades, es decir un 96 % de cumplimiento. La dificultad por la cual no permitió  alcanzar las metas para el último trimestre del año, fue la crisis a causa del Coronavirus COVID-19, lo que generó que algunas de las actividades planeadas, no se ejecutaron en las fechas establecidas, como fueron las no conformidades de: Señalización de áreas críticas y Teletrabajo, sin embargo estas actividades se incluyen dentro del plan de trabajo para la vigencia 2021 e informo en el comité de Gestión de desempeño sectorial e Institucional que sesiono el día 27 de noviembre del 2020, con el fin de dar cumplimiento del 100% a las actividades planeadas.</t>
  </si>
  <si>
    <t>Con Corte a 31 de diciembre, se realizó verificación en los activos de información, para determinar si un activo de información continúa o no siendo parte del inventario, adicionalmente se verificó si los valores de evaluación asignados en el inventario y clasificación de activos de Información deben ser modificados, de los cuales a la fecha no se modificó su clasificación.
Una vez identificados los activos de información para el Ministerio se actualizó la matriz de inventarios de activos de tecnologías de información (código D103M02F01).
En los meses de noviembre y diciembre se contrato una consultoría con el fin de formular y documentar el Plan de Recuperación ante Desastres - DRP para la infraestructura tecnológica de la Ministerio a partir de los activos de Información TI del Ministerio. La consultoría  procede con el análisis para establecer la relación que existe entre cada activo y el proceso de negocio al que pertenece, con el propósito de determinar la criticidad del activo en
función de la criticidad del proceso, arrojando como resultado la actualización de la matriz de activos de información para TI</t>
  </si>
  <si>
    <t xml:space="preserve">Para la vigencia 2020, se generaron  los siguientes documentos:
- Procedimiento de Incidentes de Seguridad de la Información (D103PR03)
- Manual de Gestión Técnica a Vulnerabilidades (D103M09)
- Procedimiento Copias de respaldo
- Manual de Políticas de seguridad de Información (Código D103M01)
- Manual de Inventario de Activos, Clasificación y Publicación de la Información (Código D103M02)
-  Acuerdo de Confidencialidad y seguridad información (Código: D103M01F01).
- Instructivo de Uso de Firma Digital (D103M01I01)
Estos documentos corresponden al 90% de cumplimiento, de los siete documentos planeados se documentaron siete, sin embargo queda pendiente de publicación el de copias de respaldo debido a que se documento, pero por solicitud de los responsables el documento, no debe ser un procedimiento , si no una guía, por tal razón el documento se generar para la siguiente vigencia </t>
  </si>
  <si>
    <t xml:space="preserve">Se  realizó una sensibilización sobre seguridad de la información, a través de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Se cumple 100% de la actividad, dando como resultado una participación activa entre servidores públicos, contratistas y terceros para un total  de 534 personas </t>
  </si>
  <si>
    <t>Se realizó seguimiento a cuarto trimestre al plan de tratamiento de riesgos de seguridad y privacidad de la información para la vigencia 2020, asegurando su articulación con el Plan Estratégico de Tecnologías de Información</t>
  </si>
  <si>
    <t>Se realizó en Noviembre la auditoría interna para el MSPI de la vigencia 2020 arrojando como resultado:
-	(8) fortalezas
-	(5) observaciones
-	(6) no conformidades  
De las cuales se generó el plan de mejoramiento y se realizará seguimiento en la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</si>
</sst>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2" formatCode="_-&quot;$&quot;* #,##0_-;\-&quot;$&quot;* #,##0_-;_-&quot;$&quot;* &quot;-&quot;_-;_-@_-"/>
    <numFmt numFmtId="44" formatCode="_-&quot;$&quot;* #,##0.00_-;\-&quot;$&quot;* #,##0.00_-;_-&quot;$&quot;* &quot;-&quot;??_-;_-@_-"/>
    <numFmt numFmtId="43" formatCode="_-* #,##0.00_-;\-* #,##0.00_-;_-* &quot;-&quot;??_-;_-@_-"/>
  </numFmts>
  <fonts count="3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76">
    <xf numFmtId="0" fontId="0"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cellStyleXfs>
  <cellXfs count="107">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7"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7" fontId="5" fillId="2" borderId="1" xfId="44"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Border="1" applyAlignment="1">
      <alignment horizontal="justify" vertical="center" wrapText="1"/>
    </xf>
    <xf numFmtId="9" fontId="6" fillId="2" borderId="1" xfId="74"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7"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cellXfs>
  <cellStyles count="76">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nbd.sic.gov.co/sisi/consultaTitulares/consulta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showGridLines="0" tabSelected="1" topLeftCell="E30" zoomScale="60" zoomScaleNormal="60" workbookViewId="0">
      <selection activeCell="H30" sqref="H30"/>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122" style="8" customWidth="1"/>
    <col min="9" max="9" width="23.42578125" style="8" customWidth="1"/>
    <col min="10" max="10" width="16.28515625" style="8" customWidth="1"/>
    <col min="11" max="11" width="24.85546875" style="8" customWidth="1"/>
    <col min="12" max="12" width="39.2851562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63" t="s">
        <v>71</v>
      </c>
      <c r="C1" s="64"/>
      <c r="D1" s="64"/>
      <c r="E1" s="64"/>
      <c r="F1" s="64"/>
      <c r="G1" s="64"/>
      <c r="H1" s="64"/>
      <c r="I1" s="64"/>
      <c r="J1" s="64"/>
      <c r="K1" s="64"/>
      <c r="L1" s="7" t="s">
        <v>24</v>
      </c>
    </row>
    <row r="2" spans="1:12" ht="47.25" customHeight="1" x14ac:dyDescent="0.25">
      <c r="A2" s="9" t="s">
        <v>5</v>
      </c>
      <c r="B2" s="70" t="s">
        <v>74</v>
      </c>
      <c r="C2" s="70"/>
      <c r="D2" s="70"/>
      <c r="E2" s="70"/>
      <c r="F2" s="70"/>
      <c r="G2" s="70"/>
      <c r="H2" s="70"/>
      <c r="I2" s="70"/>
      <c r="J2" s="70"/>
      <c r="K2" s="70"/>
      <c r="L2" s="70"/>
    </row>
    <row r="3" spans="1:12" ht="47.25" customHeight="1" x14ac:dyDescent="0.25">
      <c r="A3" s="9" t="s">
        <v>6</v>
      </c>
      <c r="B3" s="71" t="s">
        <v>26</v>
      </c>
      <c r="C3" s="71"/>
      <c r="D3" s="71"/>
      <c r="E3" s="71"/>
      <c r="F3" s="71"/>
      <c r="G3" s="9" t="s">
        <v>11</v>
      </c>
      <c r="H3" s="71" t="s">
        <v>69</v>
      </c>
      <c r="I3" s="71"/>
      <c r="J3" s="71"/>
      <c r="K3" s="71"/>
      <c r="L3" s="71"/>
    </row>
    <row r="4" spans="1:12" ht="54" customHeight="1" x14ac:dyDescent="0.25">
      <c r="A4" s="9" t="s">
        <v>12</v>
      </c>
      <c r="B4" s="71" t="s">
        <v>27</v>
      </c>
      <c r="C4" s="71"/>
      <c r="D4" s="71"/>
      <c r="E4" s="71"/>
      <c r="F4" s="71"/>
      <c r="G4" s="9" t="s">
        <v>13</v>
      </c>
      <c r="H4" s="71" t="s">
        <v>28</v>
      </c>
      <c r="I4" s="71"/>
      <c r="J4" s="71"/>
      <c r="K4" s="71"/>
      <c r="L4" s="71"/>
    </row>
    <row r="5" spans="1:12" s="10" customFormat="1" ht="23.25" customHeight="1" x14ac:dyDescent="0.25">
      <c r="A5" s="65" t="s">
        <v>14</v>
      </c>
      <c r="B5" s="66"/>
      <c r="C5" s="66"/>
      <c r="D5" s="66"/>
      <c r="E5" s="66"/>
      <c r="F5" s="66"/>
      <c r="G5" s="66"/>
      <c r="H5" s="66"/>
      <c r="I5" s="66"/>
      <c r="J5" s="66"/>
      <c r="K5" s="66"/>
      <c r="L5" s="67"/>
    </row>
    <row r="6" spans="1:12" ht="33" customHeight="1" x14ac:dyDescent="0.25">
      <c r="A6" s="1" t="s">
        <v>29</v>
      </c>
      <c r="B6" s="68" t="s">
        <v>30</v>
      </c>
      <c r="C6" s="68"/>
      <c r="D6" s="68"/>
      <c r="E6" s="68"/>
      <c r="F6" s="68"/>
      <c r="G6" s="68"/>
      <c r="H6" s="68"/>
      <c r="I6" s="68"/>
      <c r="J6" s="68"/>
      <c r="K6" s="68"/>
      <c r="L6" s="69"/>
    </row>
    <row r="7" spans="1:12" ht="34.5" customHeight="1" x14ac:dyDescent="0.25">
      <c r="A7" s="1" t="s">
        <v>31</v>
      </c>
      <c r="B7" s="59" t="s">
        <v>32</v>
      </c>
      <c r="C7" s="59"/>
      <c r="D7" s="59"/>
      <c r="E7" s="59"/>
      <c r="F7" s="59"/>
      <c r="G7" s="59"/>
      <c r="H7" s="59"/>
      <c r="I7" s="59"/>
      <c r="J7" s="59"/>
      <c r="K7" s="59"/>
      <c r="L7" s="60"/>
    </row>
    <row r="8" spans="1:12" ht="31.5" customHeight="1" x14ac:dyDescent="0.25">
      <c r="A8" s="1" t="s">
        <v>33</v>
      </c>
      <c r="B8" s="59" t="s">
        <v>34</v>
      </c>
      <c r="C8" s="59"/>
      <c r="D8" s="59"/>
      <c r="E8" s="59"/>
      <c r="F8" s="59"/>
      <c r="G8" s="59"/>
      <c r="H8" s="59"/>
      <c r="I8" s="59"/>
      <c r="J8" s="59"/>
      <c r="K8" s="59"/>
      <c r="L8" s="60"/>
    </row>
    <row r="9" spans="1:12" ht="35.25" customHeight="1" x14ac:dyDescent="0.25">
      <c r="A9" s="1" t="s">
        <v>35</v>
      </c>
      <c r="B9" s="59" t="s">
        <v>36</v>
      </c>
      <c r="C9" s="59"/>
      <c r="D9" s="59"/>
      <c r="E9" s="59"/>
      <c r="F9" s="59"/>
      <c r="G9" s="59"/>
      <c r="H9" s="59"/>
      <c r="I9" s="59"/>
      <c r="J9" s="59"/>
      <c r="K9" s="59"/>
      <c r="L9" s="60"/>
    </row>
    <row r="10" spans="1:12" ht="48.75" customHeight="1" x14ac:dyDescent="0.25">
      <c r="A10" s="1" t="s">
        <v>37</v>
      </c>
      <c r="B10" s="61" t="s">
        <v>38</v>
      </c>
      <c r="C10" s="61"/>
      <c r="D10" s="61"/>
      <c r="E10" s="61"/>
      <c r="F10" s="61"/>
      <c r="G10" s="61"/>
      <c r="H10" s="61"/>
      <c r="I10" s="61"/>
      <c r="J10" s="61"/>
      <c r="K10" s="61"/>
      <c r="L10" s="62"/>
    </row>
    <row r="11" spans="1:12" ht="27.75" customHeight="1" x14ac:dyDescent="0.25">
      <c r="A11" s="1" t="s">
        <v>39</v>
      </c>
      <c r="B11" s="61" t="s">
        <v>40</v>
      </c>
      <c r="C11" s="61"/>
      <c r="D11" s="61"/>
      <c r="E11" s="61"/>
      <c r="F11" s="61"/>
      <c r="G11" s="61"/>
      <c r="H11" s="61"/>
      <c r="I11" s="61"/>
      <c r="J11" s="61"/>
      <c r="K11" s="61"/>
      <c r="L11" s="62"/>
    </row>
    <row r="12" spans="1:12" ht="39" customHeight="1" thickBot="1" x14ac:dyDescent="0.3">
      <c r="A12" s="1" t="s">
        <v>41</v>
      </c>
      <c r="B12" s="61" t="s">
        <v>42</v>
      </c>
      <c r="C12" s="61"/>
      <c r="D12" s="61"/>
      <c r="E12" s="61"/>
      <c r="F12" s="61"/>
      <c r="G12" s="61"/>
      <c r="H12" s="61"/>
      <c r="I12" s="61"/>
      <c r="J12" s="61"/>
      <c r="K12" s="61"/>
      <c r="L12" s="62"/>
    </row>
    <row r="13" spans="1:12" s="10" customFormat="1" ht="23.25" customHeight="1" x14ac:dyDescent="0.25">
      <c r="A13" s="78" t="s">
        <v>15</v>
      </c>
      <c r="B13" s="79"/>
      <c r="C13" s="79"/>
      <c r="D13" s="79"/>
      <c r="E13" s="79"/>
      <c r="F13" s="79"/>
      <c r="G13" s="79"/>
      <c r="H13" s="79"/>
      <c r="I13" s="79"/>
      <c r="J13" s="79"/>
      <c r="K13" s="79"/>
      <c r="L13" s="80"/>
    </row>
    <row r="14" spans="1:12" ht="175.5" customHeight="1" thickBot="1" x14ac:dyDescent="0.3">
      <c r="A14" s="81" t="s">
        <v>43</v>
      </c>
      <c r="B14" s="82"/>
      <c r="C14" s="82"/>
      <c r="D14" s="82"/>
      <c r="E14" s="82"/>
      <c r="F14" s="82"/>
      <c r="G14" s="82"/>
      <c r="H14" s="82"/>
      <c r="I14" s="82"/>
      <c r="J14" s="82"/>
      <c r="K14" s="82"/>
      <c r="L14" s="83"/>
    </row>
    <row r="15" spans="1:12" s="10" customFormat="1" ht="23.25" customHeight="1" x14ac:dyDescent="0.25">
      <c r="A15" s="72" t="s">
        <v>16</v>
      </c>
      <c r="B15" s="73"/>
      <c r="C15" s="73"/>
      <c r="D15" s="73"/>
      <c r="E15" s="73"/>
      <c r="F15" s="73"/>
      <c r="G15" s="73"/>
      <c r="H15" s="73"/>
      <c r="I15" s="73"/>
      <c r="J15" s="73"/>
      <c r="K15" s="73"/>
      <c r="L15" s="74"/>
    </row>
    <row r="16" spans="1:12" ht="46.5" customHeight="1" x14ac:dyDescent="0.25">
      <c r="A16" s="2" t="s">
        <v>8</v>
      </c>
      <c r="B16" s="75" t="s">
        <v>70</v>
      </c>
      <c r="C16" s="76"/>
      <c r="D16" s="76"/>
      <c r="E16" s="76"/>
      <c r="F16" s="76"/>
      <c r="G16" s="76"/>
      <c r="H16" s="76"/>
      <c r="I16" s="76"/>
      <c r="J16" s="76"/>
      <c r="K16" s="76"/>
      <c r="L16" s="77"/>
    </row>
    <row r="17" spans="1:12" ht="63" customHeight="1" x14ac:dyDescent="0.25">
      <c r="A17" s="3" t="s">
        <v>9</v>
      </c>
      <c r="B17" s="75" t="s">
        <v>44</v>
      </c>
      <c r="C17" s="76"/>
      <c r="D17" s="76"/>
      <c r="E17" s="76"/>
      <c r="F17" s="76"/>
      <c r="G17" s="76"/>
      <c r="H17" s="76"/>
      <c r="I17" s="76"/>
      <c r="J17" s="76"/>
      <c r="K17" s="76"/>
      <c r="L17" s="77"/>
    </row>
    <row r="18" spans="1:12" s="10" customFormat="1" ht="23.25" customHeight="1" x14ac:dyDescent="0.25">
      <c r="A18" s="93" t="s">
        <v>19</v>
      </c>
      <c r="B18" s="93"/>
      <c r="C18" s="93"/>
      <c r="D18" s="93"/>
      <c r="E18" s="93"/>
      <c r="F18" s="93"/>
      <c r="G18" s="11"/>
      <c r="H18" s="94" t="s">
        <v>20</v>
      </c>
      <c r="I18" s="94"/>
      <c r="J18" s="94"/>
      <c r="K18" s="94"/>
      <c r="L18" s="94"/>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243" customHeight="1" x14ac:dyDescent="0.25">
      <c r="A20" s="17" t="s">
        <v>47</v>
      </c>
      <c r="B20" s="17" t="s">
        <v>48</v>
      </c>
      <c r="C20" s="15">
        <v>43850</v>
      </c>
      <c r="D20" s="15">
        <v>44012</v>
      </c>
      <c r="E20" s="5" t="s">
        <v>45</v>
      </c>
      <c r="F20" s="4">
        <v>0</v>
      </c>
      <c r="G20" s="18" t="s">
        <v>46</v>
      </c>
      <c r="H20" s="58" t="s">
        <v>165</v>
      </c>
      <c r="I20" s="29">
        <v>1</v>
      </c>
      <c r="J20" s="28">
        <v>44104</v>
      </c>
      <c r="K20" s="4">
        <v>0</v>
      </c>
      <c r="L20" s="57" t="s">
        <v>83</v>
      </c>
    </row>
    <row r="21" spans="1:12" s="16" customFormat="1" ht="126.75" customHeight="1" x14ac:dyDescent="0.25">
      <c r="A21" s="17" t="s">
        <v>57</v>
      </c>
      <c r="B21" s="19" t="s">
        <v>58</v>
      </c>
      <c r="C21" s="15">
        <v>43850</v>
      </c>
      <c r="D21" s="15">
        <v>44195</v>
      </c>
      <c r="E21" s="5" t="s">
        <v>45</v>
      </c>
      <c r="F21" s="4">
        <v>0</v>
      </c>
      <c r="G21" s="18" t="s">
        <v>46</v>
      </c>
      <c r="H21" s="56" t="s">
        <v>162</v>
      </c>
      <c r="I21" s="29">
        <v>1</v>
      </c>
      <c r="J21" s="28">
        <v>44104</v>
      </c>
      <c r="K21" s="4">
        <v>0</v>
      </c>
      <c r="L21" s="56" t="s">
        <v>84</v>
      </c>
    </row>
    <row r="22" spans="1:12" s="16" customFormat="1" ht="272.25" customHeight="1" x14ac:dyDescent="0.25">
      <c r="A22" s="17" t="s">
        <v>72</v>
      </c>
      <c r="B22" s="17" t="s">
        <v>59</v>
      </c>
      <c r="C22" s="15">
        <v>43850</v>
      </c>
      <c r="D22" s="15">
        <v>44073</v>
      </c>
      <c r="E22" s="5" t="s">
        <v>45</v>
      </c>
      <c r="F22" s="4">
        <v>0</v>
      </c>
      <c r="G22" s="18" t="s">
        <v>46</v>
      </c>
      <c r="H22" s="56" t="s">
        <v>166</v>
      </c>
      <c r="I22" s="29">
        <v>0.9</v>
      </c>
      <c r="J22" s="28">
        <v>44104</v>
      </c>
      <c r="K22" s="4">
        <v>0</v>
      </c>
      <c r="L22" s="57" t="s">
        <v>158</v>
      </c>
    </row>
    <row r="23" spans="1:12" s="16" customFormat="1" ht="211.5" customHeight="1" x14ac:dyDescent="0.25">
      <c r="A23" s="17" t="s">
        <v>51</v>
      </c>
      <c r="B23" s="17" t="s">
        <v>52</v>
      </c>
      <c r="C23" s="15">
        <v>41294</v>
      </c>
      <c r="D23" s="15">
        <v>44196</v>
      </c>
      <c r="E23" s="5" t="s">
        <v>45</v>
      </c>
      <c r="F23" s="4">
        <v>0</v>
      </c>
      <c r="G23" s="18" t="s">
        <v>46</v>
      </c>
      <c r="H23" s="56" t="s">
        <v>157</v>
      </c>
      <c r="I23" s="29">
        <v>1</v>
      </c>
      <c r="J23" s="28">
        <v>44104</v>
      </c>
      <c r="K23" s="4">
        <v>0</v>
      </c>
      <c r="L23" s="56" t="s">
        <v>86</v>
      </c>
    </row>
    <row r="24" spans="1:12" s="16" customFormat="1" ht="183.75" customHeight="1" x14ac:dyDescent="0.25">
      <c r="A24" s="17" t="s">
        <v>60</v>
      </c>
      <c r="B24" s="17" t="s">
        <v>61</v>
      </c>
      <c r="C24" s="15">
        <v>43850</v>
      </c>
      <c r="D24" s="15">
        <v>44196</v>
      </c>
      <c r="E24" s="5" t="s">
        <v>45</v>
      </c>
      <c r="F24" s="4">
        <v>0</v>
      </c>
      <c r="G24" s="18" t="s">
        <v>46</v>
      </c>
      <c r="H24" s="56" t="s">
        <v>155</v>
      </c>
      <c r="I24" s="29">
        <v>0.9</v>
      </c>
      <c r="J24" s="28">
        <v>44104</v>
      </c>
      <c r="K24" s="4">
        <v>0</v>
      </c>
      <c r="L24" s="32" t="s">
        <v>87</v>
      </c>
    </row>
    <row r="25" spans="1:12" s="16" customFormat="1" ht="378" customHeight="1" x14ac:dyDescent="0.25">
      <c r="A25" s="25" t="s">
        <v>62</v>
      </c>
      <c r="B25" s="26" t="s">
        <v>73</v>
      </c>
      <c r="C25" s="20">
        <v>43850</v>
      </c>
      <c r="D25" s="20">
        <v>44073</v>
      </c>
      <c r="E25" s="21" t="s">
        <v>45</v>
      </c>
      <c r="F25" s="22">
        <v>0</v>
      </c>
      <c r="G25" s="23" t="s">
        <v>46</v>
      </c>
      <c r="H25" s="56" t="s">
        <v>156</v>
      </c>
      <c r="I25" s="29">
        <v>0.9</v>
      </c>
      <c r="J25" s="28">
        <v>44104</v>
      </c>
      <c r="K25" s="22">
        <v>0</v>
      </c>
      <c r="L25" s="57" t="s">
        <v>88</v>
      </c>
    </row>
    <row r="26" spans="1:12" s="16" customFormat="1" ht="153" customHeight="1" x14ac:dyDescent="0.25">
      <c r="A26" s="25" t="s">
        <v>49</v>
      </c>
      <c r="B26" s="26" t="s">
        <v>50</v>
      </c>
      <c r="C26" s="20">
        <v>43850</v>
      </c>
      <c r="D26" s="20">
        <v>44073</v>
      </c>
      <c r="E26" s="21" t="s">
        <v>45</v>
      </c>
      <c r="F26" s="22">
        <v>0</v>
      </c>
      <c r="G26" s="23" t="s">
        <v>46</v>
      </c>
      <c r="H26" s="56" t="s">
        <v>163</v>
      </c>
      <c r="I26" s="29">
        <v>1</v>
      </c>
      <c r="J26" s="28">
        <v>44104</v>
      </c>
      <c r="K26" s="22">
        <v>0</v>
      </c>
      <c r="L26" s="57" t="s">
        <v>89</v>
      </c>
    </row>
    <row r="27" spans="1:12" s="16" customFormat="1" ht="302.25" customHeight="1" x14ac:dyDescent="0.25">
      <c r="A27" s="25" t="s">
        <v>55</v>
      </c>
      <c r="B27" s="25" t="s">
        <v>55</v>
      </c>
      <c r="C27" s="20">
        <v>43850</v>
      </c>
      <c r="D27" s="20">
        <v>44196</v>
      </c>
      <c r="E27" s="21" t="s">
        <v>45</v>
      </c>
      <c r="F27" s="22">
        <v>0</v>
      </c>
      <c r="G27" s="23" t="s">
        <v>46</v>
      </c>
      <c r="H27" s="58" t="s">
        <v>167</v>
      </c>
      <c r="I27" s="29">
        <v>1</v>
      </c>
      <c r="J27" s="28">
        <v>44104</v>
      </c>
      <c r="K27" s="22">
        <v>0</v>
      </c>
      <c r="L27" s="57" t="s">
        <v>90</v>
      </c>
    </row>
    <row r="28" spans="1:12" s="16" customFormat="1" ht="198.75" customHeight="1" x14ac:dyDescent="0.25">
      <c r="A28" s="25" t="s">
        <v>64</v>
      </c>
      <c r="B28" s="19" t="s">
        <v>63</v>
      </c>
      <c r="C28" s="15">
        <v>43850</v>
      </c>
      <c r="D28" s="15">
        <v>44196</v>
      </c>
      <c r="E28" s="5" t="s">
        <v>45</v>
      </c>
      <c r="F28" s="4">
        <v>0</v>
      </c>
      <c r="G28" s="18" t="s">
        <v>46</v>
      </c>
      <c r="H28" s="58" t="s">
        <v>168</v>
      </c>
      <c r="I28" s="29">
        <v>1</v>
      </c>
      <c r="J28" s="28">
        <v>44104</v>
      </c>
      <c r="K28" s="4">
        <v>0</v>
      </c>
      <c r="L28" s="57" t="s">
        <v>75</v>
      </c>
    </row>
    <row r="29" spans="1:12" s="16" customFormat="1" ht="409.6" customHeight="1" x14ac:dyDescent="0.25">
      <c r="A29" s="25" t="s">
        <v>65</v>
      </c>
      <c r="B29" s="25" t="s">
        <v>66</v>
      </c>
      <c r="C29" s="20">
        <v>43850</v>
      </c>
      <c r="D29" s="20">
        <v>44196</v>
      </c>
      <c r="E29" s="21" t="s">
        <v>45</v>
      </c>
      <c r="F29" s="22">
        <v>0</v>
      </c>
      <c r="G29" s="23" t="s">
        <v>54</v>
      </c>
      <c r="H29" s="56" t="s">
        <v>161</v>
      </c>
      <c r="I29" s="29">
        <v>1</v>
      </c>
      <c r="J29" s="28">
        <v>44104</v>
      </c>
      <c r="K29" s="22">
        <v>0</v>
      </c>
      <c r="L29" s="57" t="s">
        <v>159</v>
      </c>
    </row>
    <row r="30" spans="1:12" s="16" customFormat="1" ht="326.25" customHeight="1" x14ac:dyDescent="0.25">
      <c r="A30" s="27" t="s">
        <v>56</v>
      </c>
      <c r="B30" s="27" t="s">
        <v>56</v>
      </c>
      <c r="C30" s="15">
        <v>43850</v>
      </c>
      <c r="D30" s="15">
        <v>44104</v>
      </c>
      <c r="E30" s="5" t="s">
        <v>45</v>
      </c>
      <c r="F30" s="4">
        <v>0</v>
      </c>
      <c r="G30" s="18" t="s">
        <v>46</v>
      </c>
      <c r="H30" s="56" t="s">
        <v>164</v>
      </c>
      <c r="I30" s="29">
        <v>0.96</v>
      </c>
      <c r="J30" s="28">
        <v>44104</v>
      </c>
      <c r="K30" s="4">
        <v>0</v>
      </c>
      <c r="L30" s="57" t="s">
        <v>92</v>
      </c>
    </row>
    <row r="31" spans="1:12" s="16" customFormat="1" ht="219.75" customHeight="1" x14ac:dyDescent="0.25">
      <c r="A31" s="25" t="s">
        <v>67</v>
      </c>
      <c r="B31" s="25" t="s">
        <v>68</v>
      </c>
      <c r="C31" s="20">
        <v>44105</v>
      </c>
      <c r="D31" s="20">
        <v>44196</v>
      </c>
      <c r="E31" s="21" t="s">
        <v>45</v>
      </c>
      <c r="F31" s="22">
        <v>0</v>
      </c>
      <c r="G31" s="23" t="s">
        <v>46</v>
      </c>
      <c r="H31" s="58" t="s">
        <v>169</v>
      </c>
      <c r="I31" s="29">
        <v>1</v>
      </c>
      <c r="J31" s="28">
        <v>44104</v>
      </c>
      <c r="K31" s="22">
        <v>0</v>
      </c>
      <c r="L31" s="57" t="s">
        <v>160</v>
      </c>
    </row>
    <row r="32" spans="1:12" ht="40.5" customHeight="1" x14ac:dyDescent="0.25">
      <c r="A32" s="84" t="s">
        <v>25</v>
      </c>
      <c r="B32" s="85"/>
      <c r="C32" s="85"/>
      <c r="D32" s="85"/>
      <c r="E32" s="85"/>
      <c r="F32" s="85"/>
      <c r="G32" s="85"/>
      <c r="H32" s="86"/>
      <c r="I32" s="24">
        <v>0.97</v>
      </c>
      <c r="J32" s="87"/>
      <c r="K32" s="88"/>
      <c r="L32" s="89"/>
    </row>
    <row r="33" spans="1:12" ht="100.5" customHeight="1" x14ac:dyDescent="0.25">
      <c r="A33" s="90" t="s">
        <v>53</v>
      </c>
      <c r="B33" s="91"/>
      <c r="C33" s="91"/>
      <c r="D33" s="91"/>
      <c r="E33" s="91"/>
      <c r="F33" s="91"/>
      <c r="G33" s="91"/>
      <c r="H33" s="91"/>
      <c r="I33" s="91"/>
      <c r="J33" s="91"/>
      <c r="K33" s="91"/>
      <c r="L33" s="92"/>
    </row>
  </sheetData>
  <mergeCells count="24">
    <mergeCell ref="A32:H32"/>
    <mergeCell ref="J32:L32"/>
    <mergeCell ref="A33:L33"/>
    <mergeCell ref="B17:L17"/>
    <mergeCell ref="A18:F18"/>
    <mergeCell ref="H18:L18"/>
    <mergeCell ref="A15:L15"/>
    <mergeCell ref="B16:L16"/>
    <mergeCell ref="B12:L12"/>
    <mergeCell ref="B11:L11"/>
    <mergeCell ref="A13:L13"/>
    <mergeCell ref="A14:L14"/>
    <mergeCell ref="B7:L7"/>
    <mergeCell ref="B8:L8"/>
    <mergeCell ref="B9:L9"/>
    <mergeCell ref="B10:L10"/>
    <mergeCell ref="B1:K1"/>
    <mergeCell ref="A5:L5"/>
    <mergeCell ref="B6:L6"/>
    <mergeCell ref="B2:L2"/>
    <mergeCell ref="B3:F3"/>
    <mergeCell ref="B4:F4"/>
    <mergeCell ref="H3:L3"/>
    <mergeCell ref="H4:L4"/>
  </mergeCells>
  <hyperlinks>
    <hyperlink ref="L24" r:id="rId1" xr:uid="{D12D3C0B-A204-45FC-924C-01FE4B7DE356}"/>
  </hyperlinks>
  <printOptions horizontalCentered="1"/>
  <pageMargins left="0.19685039370078741" right="0.19685039370078741" top="0.35433070866141736" bottom="0.55118110236220474" header="0.31496062992125984" footer="0.31496062992125984"/>
  <pageSetup scale="38" orientation="landscape" r:id="rId2"/>
  <headerFooter>
    <oddFooter>&amp;CPág. &amp;P de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33" customWidth="1"/>
    <col min="2" max="2" width="29" style="33" customWidth="1"/>
    <col min="3" max="3" width="19" style="33" customWidth="1"/>
    <col min="4" max="4" width="22.42578125" style="33" customWidth="1"/>
    <col min="5" max="5" width="21.7109375" style="16" customWidth="1"/>
    <col min="6" max="7" width="39" style="34" customWidth="1"/>
    <col min="8" max="8" width="17.42578125" style="16" customWidth="1"/>
    <col min="9" max="9" width="21.140625" style="16" customWidth="1"/>
    <col min="10" max="10" width="114.85546875" style="33" customWidth="1"/>
    <col min="11" max="11" width="25.140625" style="33" customWidth="1"/>
    <col min="12" max="16384" width="11.42578125" style="33"/>
  </cols>
  <sheetData>
    <row r="1" spans="1:11" ht="32.25" customHeight="1" x14ac:dyDescent="0.3">
      <c r="A1" s="96"/>
      <c r="B1" s="97"/>
      <c r="C1" s="102" t="s">
        <v>152</v>
      </c>
      <c r="D1" s="102"/>
      <c r="E1" s="102"/>
      <c r="F1" s="102"/>
      <c r="G1" s="102"/>
      <c r="H1" s="102"/>
      <c r="I1" s="102"/>
      <c r="J1" s="102"/>
      <c r="K1" s="53" t="s">
        <v>151</v>
      </c>
    </row>
    <row r="2" spans="1:11" ht="30" customHeight="1" x14ac:dyDescent="0.3">
      <c r="A2" s="98"/>
      <c r="B2" s="99"/>
      <c r="C2" s="102"/>
      <c r="D2" s="102"/>
      <c r="E2" s="102"/>
      <c r="F2" s="102"/>
      <c r="G2" s="102"/>
      <c r="H2" s="102"/>
      <c r="I2" s="102"/>
      <c r="J2" s="102"/>
      <c r="K2" s="54" t="s">
        <v>150</v>
      </c>
    </row>
    <row r="3" spans="1:11" ht="36" customHeight="1" x14ac:dyDescent="0.3">
      <c r="A3" s="98"/>
      <c r="B3" s="99"/>
      <c r="C3" s="102"/>
      <c r="D3" s="102"/>
      <c r="E3" s="102"/>
      <c r="F3" s="102"/>
      <c r="G3" s="102"/>
      <c r="H3" s="102"/>
      <c r="I3" s="102"/>
      <c r="J3" s="102"/>
      <c r="K3" s="53" t="s">
        <v>149</v>
      </c>
    </row>
    <row r="4" spans="1:11" ht="36" customHeight="1" x14ac:dyDescent="0.3">
      <c r="A4" s="100"/>
      <c r="B4" s="101"/>
      <c r="C4" s="102"/>
      <c r="D4" s="102"/>
      <c r="E4" s="102"/>
      <c r="F4" s="102"/>
      <c r="G4" s="102"/>
      <c r="H4" s="102"/>
      <c r="I4" s="102"/>
      <c r="J4" s="102"/>
      <c r="K4" s="53" t="s">
        <v>148</v>
      </c>
    </row>
    <row r="5" spans="1:11" ht="36" customHeight="1" x14ac:dyDescent="0.3">
      <c r="A5" s="52"/>
      <c r="B5" s="52"/>
      <c r="C5" s="52"/>
      <c r="D5" s="52"/>
      <c r="E5" s="52"/>
      <c r="F5" s="52"/>
      <c r="G5" s="50"/>
      <c r="H5" s="50"/>
      <c r="I5" s="44"/>
      <c r="J5" s="44"/>
      <c r="K5" s="44"/>
    </row>
    <row r="6" spans="1:11" ht="36" customHeight="1" x14ac:dyDescent="0.3">
      <c r="A6" s="51" t="s">
        <v>147</v>
      </c>
      <c r="B6" s="46"/>
      <c r="C6" s="48" t="s">
        <v>146</v>
      </c>
      <c r="D6" s="47"/>
      <c r="E6" s="46"/>
      <c r="F6" s="46"/>
      <c r="G6" s="33"/>
      <c r="H6" s="50"/>
      <c r="I6" s="44"/>
      <c r="J6" s="44"/>
      <c r="K6" s="44"/>
    </row>
    <row r="7" spans="1:11" ht="36" customHeight="1" x14ac:dyDescent="0.3">
      <c r="A7" s="49" t="s">
        <v>145</v>
      </c>
      <c r="B7" s="46"/>
      <c r="C7" s="48" t="s">
        <v>144</v>
      </c>
      <c r="D7" s="47"/>
      <c r="E7" s="46"/>
      <c r="F7" s="46"/>
      <c r="G7" s="33"/>
      <c r="H7" s="50"/>
      <c r="I7" s="44"/>
      <c r="J7" s="44"/>
      <c r="K7" s="44" t="s">
        <v>143</v>
      </c>
    </row>
    <row r="8" spans="1:11" ht="36" customHeight="1" x14ac:dyDescent="0.3">
      <c r="A8" s="49" t="s">
        <v>142</v>
      </c>
      <c r="B8" s="46"/>
      <c r="C8" s="48" t="s">
        <v>141</v>
      </c>
      <c r="D8" s="47"/>
      <c r="E8" s="46"/>
      <c r="F8" s="46"/>
      <c r="G8" s="33"/>
      <c r="H8" s="45"/>
      <c r="I8" s="44"/>
      <c r="J8" s="44"/>
      <c r="K8" s="44"/>
    </row>
    <row r="9" spans="1:11" ht="36" customHeight="1" x14ac:dyDescent="0.3">
      <c r="A9" s="49" t="s">
        <v>140</v>
      </c>
      <c r="B9" s="46"/>
      <c r="C9" s="48" t="s">
        <v>139</v>
      </c>
      <c r="D9" s="47"/>
      <c r="E9" s="46"/>
      <c r="F9" s="46"/>
      <c r="G9" s="33"/>
      <c r="H9" s="45"/>
      <c r="I9" s="44"/>
      <c r="J9" s="44"/>
      <c r="K9" s="44"/>
    </row>
    <row r="10" spans="1:11" ht="36" customHeight="1" x14ac:dyDescent="0.3"/>
    <row r="11" spans="1:11" ht="32.25" customHeight="1" x14ac:dyDescent="0.4">
      <c r="A11" s="43" t="s">
        <v>138</v>
      </c>
      <c r="B11" s="42" t="s">
        <v>137</v>
      </c>
      <c r="D11" s="103" t="s">
        <v>136</v>
      </c>
      <c r="E11" s="104"/>
      <c r="F11" s="41">
        <v>0.11</v>
      </c>
      <c r="G11" s="103" t="s">
        <v>135</v>
      </c>
      <c r="H11" s="105"/>
      <c r="I11" s="105"/>
      <c r="J11" s="104"/>
    </row>
    <row r="12" spans="1:11" ht="31.5" customHeight="1" x14ac:dyDescent="0.4">
      <c r="A12" s="43" t="s">
        <v>134</v>
      </c>
      <c r="B12" s="42" t="s">
        <v>133</v>
      </c>
      <c r="D12" s="103" t="s">
        <v>132</v>
      </c>
      <c r="E12" s="104"/>
      <c r="F12" s="41">
        <f>47%-F11</f>
        <v>0.36</v>
      </c>
      <c r="G12" s="106">
        <f>SUM(I16:I28)</f>
        <v>0.65100000000000013</v>
      </c>
      <c r="H12" s="106"/>
      <c r="I12" s="106"/>
      <c r="J12" s="106"/>
    </row>
    <row r="13" spans="1:11" ht="30.75" customHeight="1" x14ac:dyDescent="0.4">
      <c r="D13" s="103" t="s">
        <v>131</v>
      </c>
      <c r="E13" s="104"/>
      <c r="F13" s="41">
        <v>0.18</v>
      </c>
      <c r="G13" s="106"/>
      <c r="H13" s="106"/>
      <c r="I13" s="106"/>
      <c r="J13" s="106"/>
    </row>
    <row r="14" spans="1:11" x14ac:dyDescent="0.3">
      <c r="G14" s="55">
        <v>0.65</v>
      </c>
    </row>
    <row r="16" spans="1:11" ht="36" x14ac:dyDescent="0.3">
      <c r="A16" s="39" t="s">
        <v>1</v>
      </c>
      <c r="B16" s="39" t="s">
        <v>10</v>
      </c>
      <c r="C16" s="39" t="s">
        <v>2</v>
      </c>
      <c r="D16" s="39" t="s">
        <v>3</v>
      </c>
      <c r="E16" s="40" t="s">
        <v>130</v>
      </c>
      <c r="F16" s="39" t="s">
        <v>129</v>
      </c>
      <c r="G16" s="39" t="s">
        <v>128</v>
      </c>
      <c r="H16" s="40" t="s">
        <v>127</v>
      </c>
      <c r="I16" s="40" t="s">
        <v>126</v>
      </c>
      <c r="J16" s="39" t="s">
        <v>125</v>
      </c>
      <c r="K16" s="39" t="s">
        <v>7</v>
      </c>
    </row>
    <row r="17" spans="1:11" ht="252" x14ac:dyDescent="0.3">
      <c r="A17" s="17" t="s">
        <v>47</v>
      </c>
      <c r="B17" s="17" t="s">
        <v>48</v>
      </c>
      <c r="C17" s="38">
        <v>43850</v>
      </c>
      <c r="D17" s="38">
        <v>44012</v>
      </c>
      <c r="E17" s="29">
        <v>0.12</v>
      </c>
      <c r="F17" s="37" t="s">
        <v>124</v>
      </c>
      <c r="G17" s="17" t="s">
        <v>123</v>
      </c>
      <c r="H17" s="29">
        <v>0.8</v>
      </c>
      <c r="I17" s="36">
        <f>H17*E17</f>
        <v>9.6000000000000002E-2</v>
      </c>
      <c r="J17" s="30" t="s">
        <v>76</v>
      </c>
      <c r="K17" s="30" t="s">
        <v>83</v>
      </c>
    </row>
    <row r="18" spans="1:11" ht="180" x14ac:dyDescent="0.3">
      <c r="A18" s="17" t="s">
        <v>57</v>
      </c>
      <c r="B18" s="30" t="s">
        <v>58</v>
      </c>
      <c r="C18" s="38">
        <v>43850</v>
      </c>
      <c r="D18" s="38">
        <v>44195</v>
      </c>
      <c r="E18" s="29">
        <v>0.1</v>
      </c>
      <c r="F18" s="37" t="s">
        <v>122</v>
      </c>
      <c r="G18" s="17" t="s">
        <v>121</v>
      </c>
      <c r="H18" s="29">
        <v>1</v>
      </c>
      <c r="I18" s="36">
        <f>H18*E18</f>
        <v>0.1</v>
      </c>
      <c r="J18" s="30" t="s">
        <v>94</v>
      </c>
      <c r="K18" s="31" t="s">
        <v>84</v>
      </c>
    </row>
    <row r="19" spans="1:11" ht="270" x14ac:dyDescent="0.3">
      <c r="A19" s="17" t="s">
        <v>72</v>
      </c>
      <c r="B19" s="17" t="s">
        <v>59</v>
      </c>
      <c r="C19" s="38">
        <v>43850</v>
      </c>
      <c r="D19" s="38">
        <v>44073</v>
      </c>
      <c r="E19" s="29">
        <v>0.1</v>
      </c>
      <c r="F19" s="37" t="s">
        <v>120</v>
      </c>
      <c r="G19" s="17" t="s">
        <v>119</v>
      </c>
      <c r="H19" s="29">
        <v>0.5</v>
      </c>
      <c r="I19" s="36">
        <f t="shared" ref="I19:I28" si="0">+E19*H19</f>
        <v>0.05</v>
      </c>
      <c r="J19" s="30" t="s">
        <v>154</v>
      </c>
      <c r="K19" s="30" t="s">
        <v>85</v>
      </c>
    </row>
    <row r="20" spans="1:11" ht="216" x14ac:dyDescent="0.3">
      <c r="A20" s="17" t="s">
        <v>51</v>
      </c>
      <c r="B20" s="17" t="s">
        <v>52</v>
      </c>
      <c r="C20" s="38">
        <v>41294</v>
      </c>
      <c r="D20" s="38">
        <v>44196</v>
      </c>
      <c r="E20" s="29">
        <v>0.1</v>
      </c>
      <c r="F20" s="37" t="s">
        <v>118</v>
      </c>
      <c r="G20" s="17" t="s">
        <v>117</v>
      </c>
      <c r="H20" s="29">
        <v>0.8</v>
      </c>
      <c r="I20" s="36">
        <f t="shared" si="0"/>
        <v>8.0000000000000016E-2</v>
      </c>
      <c r="J20" s="30" t="s">
        <v>95</v>
      </c>
      <c r="K20" s="31" t="s">
        <v>86</v>
      </c>
    </row>
    <row r="21" spans="1:11" ht="216" x14ac:dyDescent="0.3">
      <c r="A21" s="17" t="s">
        <v>60</v>
      </c>
      <c r="B21" s="17" t="s">
        <v>116</v>
      </c>
      <c r="C21" s="38">
        <v>43850</v>
      </c>
      <c r="D21" s="38">
        <v>44196</v>
      </c>
      <c r="E21" s="29">
        <v>0.05</v>
      </c>
      <c r="F21" s="37" t="s">
        <v>115</v>
      </c>
      <c r="G21" s="17" t="s">
        <v>114</v>
      </c>
      <c r="H21" s="29">
        <v>0.1</v>
      </c>
      <c r="I21" s="36">
        <f t="shared" si="0"/>
        <v>5.000000000000001E-3</v>
      </c>
      <c r="J21" s="30" t="s">
        <v>77</v>
      </c>
      <c r="K21" s="32" t="s">
        <v>87</v>
      </c>
    </row>
    <row r="22" spans="1:11" ht="324" x14ac:dyDescent="0.3">
      <c r="A22" s="25" t="s">
        <v>113</v>
      </c>
      <c r="B22" s="26" t="s">
        <v>73</v>
      </c>
      <c r="C22" s="20">
        <v>43850</v>
      </c>
      <c r="D22" s="20">
        <v>44073</v>
      </c>
      <c r="E22" s="29">
        <v>0.1</v>
      </c>
      <c r="F22" s="37" t="s">
        <v>112</v>
      </c>
      <c r="G22" s="4" t="s">
        <v>111</v>
      </c>
      <c r="H22" s="29">
        <v>0.9</v>
      </c>
      <c r="I22" s="36">
        <f t="shared" si="0"/>
        <v>9.0000000000000011E-2</v>
      </c>
      <c r="J22" s="30" t="s">
        <v>78</v>
      </c>
      <c r="K22" s="30" t="s">
        <v>88</v>
      </c>
    </row>
    <row r="23" spans="1:11" ht="234" x14ac:dyDescent="0.3">
      <c r="A23" s="25" t="s">
        <v>49</v>
      </c>
      <c r="B23" s="26" t="s">
        <v>50</v>
      </c>
      <c r="C23" s="20">
        <v>43850</v>
      </c>
      <c r="D23" s="20">
        <v>44073</v>
      </c>
      <c r="E23" s="29">
        <v>0.05</v>
      </c>
      <c r="F23" s="37" t="s">
        <v>110</v>
      </c>
      <c r="G23" s="4" t="s">
        <v>109</v>
      </c>
      <c r="H23" s="29">
        <v>0.1</v>
      </c>
      <c r="I23" s="36">
        <f t="shared" si="0"/>
        <v>5.000000000000001E-3</v>
      </c>
      <c r="J23" s="30" t="s">
        <v>79</v>
      </c>
      <c r="K23" s="30" t="s">
        <v>89</v>
      </c>
    </row>
    <row r="24" spans="1:11" ht="366.75" customHeight="1" x14ac:dyDescent="0.3">
      <c r="A24" s="25" t="s">
        <v>55</v>
      </c>
      <c r="B24" s="25" t="s">
        <v>55</v>
      </c>
      <c r="C24" s="20">
        <v>43850</v>
      </c>
      <c r="D24" s="20">
        <v>44196</v>
      </c>
      <c r="E24" s="29">
        <v>0.05</v>
      </c>
      <c r="F24" s="37" t="s">
        <v>108</v>
      </c>
      <c r="G24" s="4" t="s">
        <v>107</v>
      </c>
      <c r="H24" s="29">
        <v>0.6</v>
      </c>
      <c r="I24" s="36">
        <f t="shared" si="0"/>
        <v>0.03</v>
      </c>
      <c r="J24" s="30" t="s">
        <v>96</v>
      </c>
      <c r="K24" s="30" t="s">
        <v>90</v>
      </c>
    </row>
    <row r="25" spans="1:11" ht="360" x14ac:dyDescent="0.3">
      <c r="A25" s="25" t="s">
        <v>64</v>
      </c>
      <c r="B25" s="30" t="s">
        <v>106</v>
      </c>
      <c r="C25" s="38">
        <v>43850</v>
      </c>
      <c r="D25" s="38">
        <v>44196</v>
      </c>
      <c r="E25" s="29">
        <v>0.1</v>
      </c>
      <c r="F25" s="37" t="s">
        <v>105</v>
      </c>
      <c r="G25" s="4" t="s">
        <v>104</v>
      </c>
      <c r="H25" s="29">
        <v>0.75</v>
      </c>
      <c r="I25" s="36">
        <f t="shared" si="0"/>
        <v>7.5000000000000011E-2</v>
      </c>
      <c r="J25" s="30" t="s">
        <v>80</v>
      </c>
      <c r="K25" s="30" t="s">
        <v>75</v>
      </c>
    </row>
    <row r="26" spans="1:11" ht="306" x14ac:dyDescent="0.3">
      <c r="A26" s="25" t="s">
        <v>65</v>
      </c>
      <c r="B26" s="25" t="s">
        <v>66</v>
      </c>
      <c r="C26" s="20">
        <v>43850</v>
      </c>
      <c r="D26" s="20">
        <v>44196</v>
      </c>
      <c r="E26" s="29">
        <v>0.1</v>
      </c>
      <c r="F26" s="37" t="s">
        <v>103</v>
      </c>
      <c r="G26" s="4" t="s">
        <v>102</v>
      </c>
      <c r="H26" s="29">
        <v>0.3</v>
      </c>
      <c r="I26" s="36">
        <f t="shared" si="0"/>
        <v>0.03</v>
      </c>
      <c r="J26" s="30" t="s">
        <v>81</v>
      </c>
      <c r="K26" s="30" t="s">
        <v>91</v>
      </c>
    </row>
    <row r="27" spans="1:11" ht="90" x14ac:dyDescent="0.3">
      <c r="A27" s="17" t="s">
        <v>56</v>
      </c>
      <c r="B27" s="17" t="s">
        <v>56</v>
      </c>
      <c r="C27" s="38">
        <v>43850</v>
      </c>
      <c r="D27" s="38">
        <v>44104</v>
      </c>
      <c r="E27" s="29">
        <v>0.1</v>
      </c>
      <c r="F27" s="37" t="s">
        <v>101</v>
      </c>
      <c r="G27" s="4" t="s">
        <v>100</v>
      </c>
      <c r="H27" s="29">
        <v>0.87</v>
      </c>
      <c r="I27" s="36">
        <f t="shared" si="0"/>
        <v>8.7000000000000008E-2</v>
      </c>
      <c r="J27" s="30" t="s">
        <v>82</v>
      </c>
      <c r="K27" s="30" t="s">
        <v>92</v>
      </c>
    </row>
    <row r="28" spans="1:11" ht="126" x14ac:dyDescent="0.3">
      <c r="A28" s="25" t="s">
        <v>67</v>
      </c>
      <c r="B28" s="25" t="s">
        <v>68</v>
      </c>
      <c r="C28" s="20">
        <v>44105</v>
      </c>
      <c r="D28" s="20">
        <v>44196</v>
      </c>
      <c r="E28" s="29">
        <v>0.03</v>
      </c>
      <c r="F28" s="37" t="s">
        <v>99</v>
      </c>
      <c r="G28" s="4" t="s">
        <v>98</v>
      </c>
      <c r="H28" s="29">
        <v>0.1</v>
      </c>
      <c r="I28" s="36">
        <f t="shared" si="0"/>
        <v>3.0000000000000001E-3</v>
      </c>
      <c r="J28" s="30" t="s">
        <v>153</v>
      </c>
      <c r="K28" s="30" t="s">
        <v>93</v>
      </c>
    </row>
    <row r="29" spans="1:11" x14ac:dyDescent="0.3">
      <c r="A29" s="95" t="s">
        <v>97</v>
      </c>
      <c r="B29" s="95"/>
      <c r="C29" s="95"/>
      <c r="D29" s="95"/>
      <c r="E29" s="35">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saray</cp:lastModifiedBy>
  <cp:lastPrinted>2020-01-31T21:29:53Z</cp:lastPrinted>
  <dcterms:created xsi:type="dcterms:W3CDTF">2016-06-27T17:23:36Z</dcterms:created>
  <dcterms:modified xsi:type="dcterms:W3CDTF">2020-12-31T18:07:40Z</dcterms:modified>
</cp:coreProperties>
</file>