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G:\Mi unidad\MINCIENCIAS\EJECUCIÓN\SEGUIMIENTOS\Planes Institucionales\Seguimiento 2do trimestre\Información GINA\"/>
    </mc:Choice>
  </mc:AlternateContent>
  <xr:revisionPtr revIDLastSave="0" documentId="13_ncr:1_{C589F469-C796-477A-B20E-ABF0EB8AA178}" xr6:coauthVersionLast="47" xr6:coauthVersionMax="47" xr10:uidLastSave="{00000000-0000-0000-0000-000000000000}"/>
  <bookViews>
    <workbookView xWindow="-110" yWindow="-110" windowWidth="19420" windowHeight="10300" xr2:uid="{00000000-000D-0000-FFFF-FFFF00000000}"/>
  </bookViews>
  <sheets>
    <sheet name="segundo trimestr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de6UnHf+Oyrs5E2r836nNyDKv2ZREIHZncZaeY/iCHU="/>
    </ext>
  </extLst>
</workbook>
</file>

<file path=xl/calcChain.xml><?xml version="1.0" encoding="utf-8"?>
<calcChain xmlns="http://schemas.openxmlformats.org/spreadsheetml/2006/main">
  <c r="O30" i="1" l="1"/>
  <c r="L30" i="1"/>
  <c r="L3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4" authorId="0" shapeId="0" xr:uid="{00000000-0006-0000-0000-000001000000}">
      <text>
        <r>
          <rPr>
            <sz val="11"/>
            <color theme="1"/>
            <rFont val="aptos narrow"/>
            <scheme val="minor"/>
          </rPr>
          <t>======
ID#AAABQ7-8SQc
Erika Julieth Barragan Cabezas    (2024-04-05 14:46:30)
De acuerdo con las 19 políticas de MIPG indicar las que se relacionan con la actividad del plan</t>
        </r>
      </text>
    </comment>
  </commentList>
  <extLst>
    <ext xmlns:r="http://schemas.openxmlformats.org/officeDocument/2006/relationships" uri="GoogleSheetsCustomDataVersion2">
      <go:sheetsCustomData xmlns:go="http://customooxmlschemas.google.com/" r:id="rId1" roundtripDataSignature="AMtx7mju5tryicfBKABjGHytm134oYUVIQ=="/>
    </ext>
  </extLst>
</comments>
</file>

<file path=xl/sharedStrings.xml><?xml version="1.0" encoding="utf-8"?>
<sst xmlns="http://schemas.openxmlformats.org/spreadsheetml/2006/main" count="102" uniqueCount="99">
  <si>
    <t>INFORME DE SEGUIMIENTO A PLANES INSTITUCIONALES INTEGRADOS AL PLAN DE ACCIÓN INSTITUCIONAL</t>
  </si>
  <si>
    <t>No.</t>
  </si>
  <si>
    <t>Plan Estratégico 
(Objetivo Estratégico)</t>
  </si>
  <si>
    <t>Plan de Acción
Iniciativas/Líneas de acción GINA</t>
  </si>
  <si>
    <t>Nombre del Plan Institucional</t>
  </si>
  <si>
    <t>Política de MIPG a la que le aporta</t>
  </si>
  <si>
    <t>EJE</t>
  </si>
  <si>
    <t>RUTA</t>
  </si>
  <si>
    <t>ITEM</t>
  </si>
  <si>
    <t>Seguimiento Primer Trimestre</t>
  </si>
  <si>
    <t>% POR ACTIVIDAD</t>
  </si>
  <si>
    <t>Seguimiento Segundo Trimestre</t>
  </si>
  <si>
    <t>DESCRIPCIÓN DE EJECUCIÓN</t>
  </si>
  <si>
    <t>EVIDENCIA DE LA EJECUCIÓN</t>
  </si>
  <si>
    <t>Fortalecer la institucionalidad del ministerio a través de la gestión del talento humano, la calidad y la innovación en la gestión pública</t>
  </si>
  <si>
    <t>Gestión para el cierre de brechas y la mejora continua del desempeño institucional y del aprendizaje organizacional</t>
  </si>
  <si>
    <t>Plan de Bienestar e Incentivos</t>
  </si>
  <si>
    <t>Política de la Gestión Estrategica de Talento Humano</t>
  </si>
  <si>
    <t>EJE PODER C</t>
  </si>
  <si>
    <t>Ruta del ADN</t>
  </si>
  <si>
    <t>Identidad de la entidad</t>
  </si>
  <si>
    <t xml:space="preserve">Socialización de pieza incentivando la participación en la brigada de emergencia del Ministerio. </t>
  </si>
  <si>
    <t>https://drive.google.com/drive/folders/1Hk2T81Tc9hAKlzHlE1f1I5ij7HK_8ekB?usp=drive_link</t>
  </si>
  <si>
    <t>Compartir vía correo electrónico piezas de bienvenida con la Comunidad Minciencias para que reconozcan los nuevos nombramientos.</t>
  </si>
  <si>
    <t>https://drive.google.com/drive/folders/1u3MMagl38W45JXykot2PpqEuHcs0GPx-</t>
  </si>
  <si>
    <t xml:space="preserve">Censo para identificar el número de hijos de los servidores. </t>
  </si>
  <si>
    <t>Ruta de los valores</t>
  </si>
  <si>
    <t>Valores Corporativos</t>
  </si>
  <si>
    <t>Socialización de pieza sobre los 5V de Minciencias.</t>
  </si>
  <si>
    <t>https://drive.google.com/drive/folders/1BRINfG9QoY_kLznozFZuZBv97giTzSx1?usp=drive_link</t>
  </si>
  <si>
    <t xml:space="preserve">Durante el segundo trimestre, como parte de la implementación de la ruta de valores, se difundió una pieza informativa sobre los "5V" de Minciencias. Adicionalmente, con el objetivo de fortalecer dichos valores, se extendió una invitación a participar en una actividad dinámica denominada "Universo Ético", en formato virtual, enfocada específicamente en los valores de honestidad, justicia, compromiso y diligencia. </t>
  </si>
  <si>
    <t>https://drive.google.com/drive/folders/1yE48Ithh65TwRFloqQycWM_PMz4gIeB5</t>
  </si>
  <si>
    <t>Actividad dinámica en modalidad virtual sobre el valor del respeto - Universo Ético.</t>
  </si>
  <si>
    <t>EJE TU ERES IMPORTANTE PARA MINCIENCIAS</t>
  </si>
  <si>
    <t>Ruta de incentivos</t>
  </si>
  <si>
    <t>Uso de la bicicleta</t>
  </si>
  <si>
    <t xml:space="preserve">Dos (2) servidores disfrutaron del beneficio por el uso de bicicleta. </t>
  </si>
  <si>
    <t>https://drive.google.com/drive/folders/12cAcp9U9CC1wHt9y3Hy8sUDCEASRzvs4?usp=drive_link</t>
  </si>
  <si>
    <t>Durante el segundo trimestre de ejecución, se cerraron las inscripciones para la convocatoria 'Mejores Equipos de Trabajo' y se estableció el 'Equipo de Verificación de Requisitos, Evaluación de Calidad y Pertinencia del Proyecto'. Además, se publicaron las observaciones realizadas por este equipo respecto a los requisitos mínimos. Con el fin de cumplir con el incentivo de oferta educativa de aliados estratégicos, se dieron a conocer los cursos y diplomados gratuitos ofrecidos por la Escuela Superior de Administración Pública. En cuanto al incentivo por uso de la bicicleta, durante el segundo trimestre, ningún servidor público disfrutó del beneficio de medio día por utilizar la bicicleta como su principal medio de transporte.</t>
  </si>
  <si>
    <t>https://drive.google.com/drive/folders/1h4gnkrIY7No_bPbPmiCST8ETZTe5RNoQ</t>
  </si>
  <si>
    <t>Mejores Equipos de Trabajo</t>
  </si>
  <si>
    <t>• Modificación del anexo 1 referente al cronograma de convocatoria - Mejores Equipos de Trabajo. 
• Socialización de la apertura de inscripciones.</t>
  </si>
  <si>
    <t>Oferta educativa de aliados estratégicos de la CTeI</t>
  </si>
  <si>
    <t>Socialización de pieza informativa acerca de charla del programa Servimos referente a Becas para Maestrías de la Universidad Europea.</t>
  </si>
  <si>
    <t>Ruta del reconocimiento</t>
  </si>
  <si>
    <t>Celebración días especiales</t>
  </si>
  <si>
    <t xml:space="preserve">Conmemoración día de la mujer. (Serenata grupo sinfónica de la Fuerza aérea). </t>
  </si>
  <si>
    <t>https://drive.google.com/drive/folders/1COWvcLTTv05ZMvJqjttW18nfgoYDRvsf?usp=drive_link</t>
  </si>
  <si>
    <t>Durante el segundo trimestre, celebramos cinco fechas especiales: el Día de la Madre, el Día del Padre, el Día Internacional de la Afrocolombianidad, el Día del Servidor Público y el Día Internacional del Orgullo LGBTIQ+. Además, se llevó a cabo un reconocimiento simbólico a los servidores públicos mediante la difusión de un mensaje de felicitaciones en el Día de la secretaria y Día del maestro.
Adicionalmente, se organizó una charla titulada 'Salud y bienestar: Tu guía para una Pre-pensión llena de vitalidad' como parte del programa de pre pensionados. También, en el Día Nacional del Servidor Público, se envió un mensaje de felicitaciones por correo electrónico y se entregó un obsequio que incluía galletas y un pac mouse con los valores de MinCiencias.</t>
  </si>
  <si>
    <t>https://drive.google.com/drive/folders/1zUaC7W1JI3rlMWTOJ0Tl1F-Dq-903nqi</t>
  </si>
  <si>
    <t>Celebración día del hombre (Serenata imitador Jeisson Jiménez).</t>
  </si>
  <si>
    <t xml:space="preserve">Celebración día internacional de la felicidad y socialización de video frente a las cosas que hacen feliz del Ministerio a los funcionarios. </t>
  </si>
  <si>
    <t>Socialización de pieza referente al Día mundial de la concientización sobre la ansiedad.</t>
  </si>
  <si>
    <t>Reconocimiento a servidores públicos según su profesión</t>
  </si>
  <si>
    <t>• Socialización de pieza con mensaje de felicitaciones en el día del contador.
• Socialización de pieza con mensaje de felicitaciones en el día del periodista.</t>
  </si>
  <si>
    <t>Programa de pre pensionados</t>
  </si>
  <si>
    <t>Día nacional del servidor público</t>
  </si>
  <si>
    <t>Ruta del desarrollo</t>
  </si>
  <si>
    <t>Apoyos educativos y créditos educativos condonables</t>
  </si>
  <si>
    <t xml:space="preserve">• Socialización de la circular No Circular 004-2024 correspondiente a la "Primera convocatoria para acceder a los apoyos educativos condonables destinados a educación formal y apoyo educativo para los hijos de los servidores públicos del Ministerio de Ciencia, Tecnología e Innovación". 
• Socialización de la resolución No. 0606 de 2024, “Por la cual se autorizan apoyos educativos para hijos de servidores públicos del Ministerio de Ciencia, Tecnología e Innovación”
• Teniendo en cuentas los actos administrativos realizados, las solicitudes que beneficiarán a 12 servidores de carrera administrativa se encuentra en proceso de desembolso por parte de la DAF. </t>
  </si>
  <si>
    <t>https://drive.google.com/drive/folders/1BeHUm2pnpBfAdJ5ms6KI4I8CpBeO1lNL?usp=drive_link</t>
  </si>
  <si>
    <t>Se llevó a cabo el trámite administrativo para radicar la segunda circular de apoyos educativos en relación con el beneficio de apoyos educativos para los hijos de servidores públicos. Además, se impartió la capacitación titulada 'Los recursos tecnológicos y sus aplicaciones (Transformación digital y workspace)'.</t>
  </si>
  <si>
    <t>https://drive.google.com/drive/folders/1l0434X-dSxeWyTwUcC1t4u39RK2IbjnW</t>
  </si>
  <si>
    <t>Capacitaciones en transformación digital</t>
  </si>
  <si>
    <t>EJE DE MINCIENCIAS SALUDABLE</t>
  </si>
  <si>
    <t>Ruta de la salud física, mental y espiritual</t>
  </si>
  <si>
    <t>Salud física, mental y espiritual</t>
  </si>
  <si>
    <t>• Sesión de yoga de 1 hora. 
• Taller terapéutico de miembros inferiores con una duración de 1 hora.
• Escuela terapeutica de 1 hora y media sobre columna cervical y miembros superiores.
• Pausas activas dinámicas piso a piso. 
• Socialización de pieza sobre medidas de autocuidado por incendios forestales.</t>
  </si>
  <si>
    <t>https://drive.google.com/drive/folders/1RQlKaJoEVrW9U_mOSn_zFC8kKN1Cdr4L?usp=drive_link</t>
  </si>
  <si>
    <t>Durante el segundo trimestre, como parte de la ruta de salud física, mental y espiritual, se realizaron diversas actividades: una sesión de yoga y una clase de rumba, ambas con duración de una hora cada una. También se llevó a cabo una semana de la salud que incluyó servicios de optometría, limpieza facial, spa y nutrición, así como una jornada dedicada a snacks saludables y mensajes motivacionales.
En el ámbito de la salud mental, se organizaron talleres virtuales abordando temas como trabajo en equipo, gestión emocional, comprensión emocional y fortalecimiento del bienestar emocional, además de un taller específico sobre el perdón.
Adicionalmente, se distribuyó una pieza informativa con consejos para prevenir la propagación de infecciones agudas respiratorias.</t>
  </si>
  <si>
    <t>https://drive.google.com/drive/folders/1VoxTfT7ggavTFQfHMgO295sFywRA8tK6</t>
  </si>
  <si>
    <t>Ruta de recreación y cultura</t>
  </si>
  <si>
    <t>Recreación y cultura</t>
  </si>
  <si>
    <t xml:space="preserve">En cuanto a recreación y cultura, se anunció el beneficio de Compensar que consiste en prácticas libres una vez a la semana, las cuales han sido disfrutadas por cinco (5) servidores públicos. Adicionalmente, se llevó a cabo una feria de emprendimiento con la participación de 12 emprendimientos. </t>
  </si>
  <si>
    <t>https://drive.google.com/drive/folders/1uJ9H50BZV7O8c6jhMktXiR5V6lUMRjiZ</t>
  </si>
  <si>
    <t>EJE MINCIENCIAS EN FAMILIA</t>
  </si>
  <si>
    <t>Ruta del equilibrio</t>
  </si>
  <si>
    <t>Horarios Flexibles</t>
  </si>
  <si>
    <t>Durante el primer trimestre veintiocho (28) servidores disfrutaron de este beneficio.</t>
  </si>
  <si>
    <t>https://drive.google.com/drive/folders/1CWzL2PQ9H-tlYFgs-HPO2T_2EuQUK50N?usp=drive_link</t>
  </si>
  <si>
    <t xml:space="preserve">Durante el segundo trimestre, se implementaron diversas iniciativas para mejorar el bienestar laboral y la conciliación personal en el Ministerio de Ciencia, Tecnología e Innovación. Veintiocho (28) servidores se beneficiaron del horario flexible, permitiéndoles adaptar sus jornadas laborales según sus necesidades individuales.
En línea con la búsqueda de equilibrio, se gestionaron los actos administrativos necesarios para ocho (8) servidores, quienes fueron autorizados a trabajar en modalidad de teletrabajo.
Además, como parte de la ruta de equilibrio, se autorizó un día hábil remunerado para promover la unión familiar, siendo disfrutado por sesenta y nueve (69) servidores durante el trimestre. Se comunicó este beneficio a través de una pieza enviada por correo electrónico.
El beneficio de un (1) día hábil libre en el cumpleaños fue aprovechado por trece (13) servidores durante el segundo trimestre, acompañado de un mensaje de felicitaciones enviado por correo electrónico.
Para fomentar la gestión del tiempo libre y el equilibrio entre el trabajo y la vida personal, se llevó a cabo un taller virtual sobre manejo del tiempo.
Por último, se continuó con la jornada laboral especial para mujeres embarazadas y lactantes, con una (1) servidora beneficiándose de esta medida como madre gestante y una (1) servidora como madre lactante. </t>
  </si>
  <si>
    <t>https://drive.google.com/drive/folders/1oGT1Bv-i-7aM_eeynNl6c4e6x4mh6Mub</t>
  </si>
  <si>
    <t>Teletrabajo</t>
  </si>
  <si>
    <t>• Se realizó la gestión de los actos administrativos correspondiente a 17 servidores, quienes fueron autorizados a realizar sus labores en la modalidad de teletrabajo. 
• Sesión virtual sobre la adopción del teletrabajo en Minciencias.</t>
  </si>
  <si>
    <t>Día de la Familia</t>
  </si>
  <si>
    <t>Durante el primer trimestre doce (12) servidores disfrutaron del Día de la Familia.</t>
  </si>
  <si>
    <t>Dia de cumpleaños</t>
  </si>
  <si>
    <t>Socialización de pieza con mensaje de felicitaciones por el día de cumpleaños.
Durante el primer trimestre ocho (8) servidores disfrutaron del día libre.</t>
  </si>
  <si>
    <t>Jornada laboral especial para mujeres embarazadas</t>
  </si>
  <si>
    <t>• Socialización del memorando 20240420036053 donde se solicita a cada dependencia el reporte e información de las madres gestantes. 
• Una (1) Servidora disfruto de la jornada.</t>
  </si>
  <si>
    <t>EJE AMIGOS MINCIENCIAS</t>
  </si>
  <si>
    <t>Ruta de alianzas interinstitucionales</t>
  </si>
  <si>
    <t>Alianzas interinstitucionales</t>
  </si>
  <si>
    <t>• Charla informativa sobre los beneficios de la CCF Compensar. 
• Charla informativa de Compensar sobre el beneficio 2000 razones de bienestar.
• Socialización de pieza del programa servimos frente a Becas para Maestrías de la Universidad Europea.</t>
  </si>
  <si>
    <t>https://drive.google.com/drive/folders/11ZrmStmw5wfYLZo6c-7snrrn2iNZ0Ued?usp=drive_link</t>
  </si>
  <si>
    <t>Considerando las alianzas interinstitucionales, se realizó un asesoramiento sobre los beneficios de la Caja de Compensación Familiar Compensar (CCF Compensar).</t>
  </si>
  <si>
    <t>https://drive.google.com/drive/folders/14GWseqHcHDLzPN922KGAmsdNDm2c6-j-</t>
  </si>
  <si>
    <t xml:space="preserve">Porcentaje de avance  trimestral del plan </t>
  </si>
  <si>
    <t>Porcentaje de avance  acumulado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</si>
</sst>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aptos narrow"/>
      <scheme val="minor"/>
    </font>
    <font>
      <b/>
      <sz val="11"/>
      <color theme="1"/>
      <name val="Century Gothic"/>
    </font>
    <font>
      <sz val="11"/>
      <name val="aptos narrow"/>
    </font>
    <font>
      <sz val="11"/>
      <color theme="1"/>
      <name val="Aptos narrow"/>
    </font>
    <font>
      <sz val="11"/>
      <color theme="1"/>
      <name val="Century Gothic"/>
    </font>
    <font>
      <u/>
      <sz val="11"/>
      <color rgb="FF000000"/>
      <name val="Century Gothic"/>
    </font>
    <font>
      <u/>
      <sz val="11"/>
      <color rgb="FF0000FF"/>
      <name val="Arial"/>
    </font>
    <font>
      <u/>
      <sz val="11"/>
      <color rgb="FF0000FF"/>
      <name val="Century Gothic"/>
    </font>
    <font>
      <u/>
      <sz val="11"/>
      <color rgb="FF467886"/>
      <name val="Arial"/>
    </font>
    <font>
      <u/>
      <sz val="11"/>
      <color rgb="FF0000FF"/>
      <name val="Century Gothic"/>
    </font>
    <font>
      <u/>
      <sz val="11"/>
      <color rgb="FF0000FF"/>
      <name val="Arial"/>
    </font>
    <font>
      <u/>
      <sz val="11"/>
      <color rgb="FF000000"/>
      <name val="Century Gothic"/>
    </font>
    <font>
      <u/>
      <sz val="11"/>
      <color rgb="FF467886"/>
      <name val="Arial"/>
    </font>
    <font>
      <sz val="11"/>
      <color rgb="FF000000"/>
      <name val="Century Gothic"/>
    </font>
    <font>
      <u/>
      <sz val="11"/>
      <color rgb="FF0000FF"/>
      <name val="Arial"/>
    </font>
    <font>
      <b/>
      <sz val="11"/>
      <color theme="1"/>
      <name val="Arial"/>
    </font>
    <font>
      <sz val="11"/>
      <color theme="1"/>
      <name val="aptos narrow"/>
      <scheme val="minor"/>
    </font>
  </fonts>
  <fills count="6">
    <fill>
      <patternFill patternType="none"/>
    </fill>
    <fill>
      <patternFill patternType="gray125"/>
    </fill>
    <fill>
      <patternFill patternType="solid">
        <fgColor rgb="FF93C47D"/>
        <bgColor rgb="FF93C47D"/>
      </patternFill>
    </fill>
    <fill>
      <patternFill patternType="solid">
        <fgColor rgb="FFB3E5A1"/>
        <bgColor rgb="FFB3E5A1"/>
      </patternFill>
    </fill>
    <fill>
      <patternFill patternType="solid">
        <fgColor rgb="FF00FF00"/>
        <bgColor rgb="FF00FF00"/>
      </patternFill>
    </fill>
    <fill>
      <patternFill patternType="solid">
        <fgColor rgb="FF00FFFF"/>
        <bgColor rgb="FF00FFFF"/>
      </patternFill>
    </fill>
  </fills>
  <borders count="14">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s>
  <cellStyleXfs count="1">
    <xf numFmtId="0" fontId="0" fillId="0" borderId="0"/>
  </cellStyleXfs>
  <cellXfs count="47">
    <xf numFmtId="0" fontId="0" fillId="0" borderId="0" xfId="0"/>
    <xf numFmtId="0" fontId="1" fillId="0" borderId="0" xfId="0" applyFont="1" applyAlignment="1">
      <alignment vertical="center"/>
    </xf>
    <xf numFmtId="0" fontId="1" fillId="2" borderId="11" xfId="0" applyFont="1" applyFill="1" applyBorder="1" applyAlignment="1">
      <alignment horizontal="center"/>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wrapText="1"/>
    </xf>
    <xf numFmtId="0" fontId="3" fillId="0" borderId="11" xfId="0" applyFont="1" applyBorder="1" applyAlignment="1">
      <alignment horizontal="center" vertical="center"/>
    </xf>
    <xf numFmtId="0" fontId="4" fillId="0" borderId="4" xfId="0" applyFont="1" applyBorder="1" applyAlignment="1">
      <alignment horizontal="center" vertical="center" wrapText="1"/>
    </xf>
    <xf numFmtId="0" fontId="4" fillId="0" borderId="11" xfId="0" applyFont="1" applyBorder="1" applyAlignment="1">
      <alignment wrapText="1"/>
    </xf>
    <xf numFmtId="0" fontId="4" fillId="0" borderId="11" xfId="0" applyFont="1" applyBorder="1"/>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9" fillId="0" borderId="11" xfId="0" applyFont="1" applyBorder="1" applyAlignment="1">
      <alignment horizontal="center" vertical="center" wrapText="1"/>
    </xf>
    <xf numFmtId="0" fontId="11" fillId="0" borderId="11" xfId="0" applyFont="1" applyBorder="1" applyAlignment="1">
      <alignment horizontal="center" vertical="center" wrapText="1"/>
    </xf>
    <xf numFmtId="0" fontId="4" fillId="0" borderId="11" xfId="0" applyFont="1" applyBorder="1" applyAlignment="1">
      <alignment horizontal="left" vertical="center" wrapText="1"/>
    </xf>
    <xf numFmtId="0" fontId="12" fillId="0" borderId="11" xfId="0" applyFont="1" applyBorder="1" applyAlignment="1">
      <alignment vertical="center" wrapText="1"/>
    </xf>
    <xf numFmtId="0" fontId="13" fillId="0" borderId="11" xfId="0" applyFont="1" applyBorder="1" applyAlignment="1">
      <alignment horizontal="center" vertical="center" wrapText="1"/>
    </xf>
    <xf numFmtId="0" fontId="14" fillId="0" borderId="11" xfId="0" applyFont="1" applyBorder="1" applyAlignment="1">
      <alignment vertical="center" wrapText="1"/>
    </xf>
    <xf numFmtId="0" fontId="4" fillId="0" borderId="11" xfId="0" applyFont="1" applyBorder="1" applyAlignment="1">
      <alignment horizontal="center" vertical="center" textRotation="90" wrapText="1"/>
    </xf>
    <xf numFmtId="9" fontId="3" fillId="4" borderId="13" xfId="0" applyNumberFormat="1" applyFont="1" applyFill="1" applyBorder="1" applyAlignment="1">
      <alignment horizontal="center" vertical="center"/>
    </xf>
    <xf numFmtId="0" fontId="3" fillId="0" borderId="11" xfId="0" applyFont="1" applyBorder="1"/>
    <xf numFmtId="0" fontId="3" fillId="0" borderId="4" xfId="0" applyFont="1" applyBorder="1" applyAlignment="1">
      <alignment horizontal="center" vertical="center" wrapText="1"/>
    </xf>
    <xf numFmtId="0" fontId="2" fillId="0" borderId="12" xfId="0" applyFont="1" applyBorder="1"/>
    <xf numFmtId="0" fontId="2" fillId="0" borderId="8" xfId="0" applyFont="1" applyBorder="1"/>
    <xf numFmtId="0" fontId="1" fillId="2" borderId="4" xfId="0" applyFont="1" applyFill="1" applyBorder="1" applyAlignment="1">
      <alignment horizontal="center" vertical="center" wrapText="1"/>
    </xf>
    <xf numFmtId="0" fontId="4" fillId="0" borderId="4" xfId="0" applyFont="1" applyBorder="1" applyAlignment="1">
      <alignment horizontal="center" vertical="center" textRotation="90" wrapText="1"/>
    </xf>
    <xf numFmtId="0" fontId="4" fillId="0" borderId="4" xfId="0" applyFont="1" applyBorder="1" applyAlignment="1">
      <alignment horizontal="center" vertical="center" wrapText="1"/>
    </xf>
    <xf numFmtId="0" fontId="8" fillId="0" borderId="4" xfId="0" applyFont="1" applyBorder="1" applyAlignment="1">
      <alignment horizontal="center" vertical="center" wrapText="1"/>
    </xf>
    <xf numFmtId="0" fontId="1" fillId="2" borderId="9" xfId="0" applyFont="1" applyFill="1" applyBorder="1" applyAlignment="1">
      <alignment horizontal="center"/>
    </xf>
    <xf numFmtId="0" fontId="2" fillId="0" borderId="10" xfId="0" applyFont="1" applyBorder="1"/>
    <xf numFmtId="0" fontId="5" fillId="0" borderId="4" xfId="0" applyFont="1" applyBorder="1" applyAlignment="1">
      <alignment horizontal="center" vertical="center" wrapText="1"/>
    </xf>
    <xf numFmtId="0" fontId="4" fillId="0" borderId="4" xfId="0" applyFont="1" applyBorder="1" applyAlignment="1">
      <alignment horizontal="left"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2" fillId="0" borderId="5" xfId="0" applyFont="1" applyBorder="1"/>
    <xf numFmtId="0" fontId="2" fillId="0" borderId="6" xfId="0" applyFont="1" applyBorder="1"/>
    <xf numFmtId="0" fontId="2" fillId="0" borderId="7" xfId="0" applyFont="1" applyBorder="1"/>
    <xf numFmtId="0" fontId="3" fillId="0" borderId="4" xfId="0" applyFont="1" applyBorder="1" applyAlignment="1">
      <alignment horizontal="center"/>
    </xf>
    <xf numFmtId="0" fontId="15" fillId="3" borderId="9" xfId="0" applyFont="1" applyFill="1" applyBorder="1" applyAlignment="1">
      <alignment horizontal="center" vertical="center"/>
    </xf>
    <xf numFmtId="0" fontId="2" fillId="0" borderId="13" xfId="0" applyFont="1" applyBorder="1"/>
    <xf numFmtId="0" fontId="4" fillId="0" borderId="4" xfId="0" applyFont="1" applyBorder="1" applyAlignment="1">
      <alignment horizontal="left" wrapText="1"/>
    </xf>
    <xf numFmtId="9" fontId="16" fillId="5" borderId="0" xfId="0" applyNumberFormat="1" applyFont="1" applyFill="1" applyAlignment="1">
      <alignment horizontal="center"/>
    </xf>
    <xf numFmtId="0" fontId="0" fillId="0" borderId="0" xfId="0"/>
    <xf numFmtId="0" fontId="3" fillId="0" borderId="4" xfId="0" applyFont="1" applyBorder="1" applyAlignment="1">
      <alignment horizontal="center" vertical="center"/>
    </xf>
    <xf numFmtId="0" fontId="10" fillId="0" borderId="4"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133350</xdr:colOff>
      <xdr:row>0</xdr:row>
      <xdr:rowOff>95250</xdr:rowOff>
    </xdr:from>
    <xdr:ext cx="1571625" cy="4572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14</xdr:col>
      <xdr:colOff>28575</xdr:colOff>
      <xdr:row>0</xdr:row>
      <xdr:rowOff>133350</xdr:rowOff>
    </xdr:from>
    <xdr:ext cx="1219200" cy="44767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drive/folders/1zUaC7W1JI3rlMWTOJ0Tl1F-Dq-903nqi" TargetMode="External"/><Relationship Id="rId13" Type="http://schemas.openxmlformats.org/officeDocument/2006/relationships/hyperlink" Target="https://drive.google.com/drive/folders/1uJ9H50BZV7O8c6jhMktXiR5V6lUMRjiZ" TargetMode="External"/><Relationship Id="rId18" Type="http://schemas.openxmlformats.org/officeDocument/2006/relationships/drawing" Target="../drawings/drawing1.xml"/><Relationship Id="rId3" Type="http://schemas.openxmlformats.org/officeDocument/2006/relationships/hyperlink" Target="https://drive.google.com/drive/folders/1BRINfG9QoY_kLznozFZuZBv97giTzSx1?usp=drive_link" TargetMode="External"/><Relationship Id="rId7" Type="http://schemas.openxmlformats.org/officeDocument/2006/relationships/hyperlink" Target="https://drive.google.com/drive/folders/1COWvcLTTv05ZMvJqjttW18nfgoYDRvsf?usp=drive_link" TargetMode="External"/><Relationship Id="rId12" Type="http://schemas.openxmlformats.org/officeDocument/2006/relationships/hyperlink" Target="https://drive.google.com/drive/folders/1VoxTfT7ggavTFQfHMgO295sFywRA8tK6" TargetMode="External"/><Relationship Id="rId17" Type="http://schemas.openxmlformats.org/officeDocument/2006/relationships/hyperlink" Target="https://drive.google.com/drive/folders/14GWseqHcHDLzPN922KGAmsdNDm2c6-j-" TargetMode="External"/><Relationship Id="rId2" Type="http://schemas.openxmlformats.org/officeDocument/2006/relationships/hyperlink" Target="https://drive.google.com/drive/folders/1u3MMagl38W45JXykot2PpqEuHcs0GPx-" TargetMode="External"/><Relationship Id="rId16" Type="http://schemas.openxmlformats.org/officeDocument/2006/relationships/hyperlink" Target="https://drive.google.com/drive/folders/11ZrmStmw5wfYLZo6c-7snrrn2iNZ0Ued?usp=drive_link" TargetMode="External"/><Relationship Id="rId20" Type="http://schemas.openxmlformats.org/officeDocument/2006/relationships/comments" Target="../comments1.xml"/><Relationship Id="rId1" Type="http://schemas.openxmlformats.org/officeDocument/2006/relationships/hyperlink" Target="https://drive.google.com/drive/folders/1Hk2T81Tc9hAKlzHlE1f1I5ij7HK_8ekB?usp=drive_link" TargetMode="External"/><Relationship Id="rId6" Type="http://schemas.openxmlformats.org/officeDocument/2006/relationships/hyperlink" Target="https://drive.google.com/drive/folders/1h4gnkrIY7No_bPbPmiCST8ETZTe5RNoQ" TargetMode="External"/><Relationship Id="rId11" Type="http://schemas.openxmlformats.org/officeDocument/2006/relationships/hyperlink" Target="https://drive.google.com/drive/folders/1RQlKaJoEVrW9U_mOSn_zFC8kKN1Cdr4L?usp=drive_link" TargetMode="External"/><Relationship Id="rId5" Type="http://schemas.openxmlformats.org/officeDocument/2006/relationships/hyperlink" Target="https://drive.google.com/drive/folders/12cAcp9U9CC1wHt9y3Hy8sUDCEASRzvs4?usp=drive_link" TargetMode="External"/><Relationship Id="rId15" Type="http://schemas.openxmlformats.org/officeDocument/2006/relationships/hyperlink" Target="https://drive.google.com/drive/folders/1oGT1Bv-i-7aM_eeynNl6c4e6x4mh6Mub" TargetMode="External"/><Relationship Id="rId10" Type="http://schemas.openxmlformats.org/officeDocument/2006/relationships/hyperlink" Target="https://drive.google.com/drive/folders/1l0434X-dSxeWyTwUcC1t4u39RK2IbjnW" TargetMode="External"/><Relationship Id="rId19" Type="http://schemas.openxmlformats.org/officeDocument/2006/relationships/vmlDrawing" Target="../drawings/vmlDrawing1.vml"/><Relationship Id="rId4" Type="http://schemas.openxmlformats.org/officeDocument/2006/relationships/hyperlink" Target="https://drive.google.com/drive/folders/1yE48Ithh65TwRFloqQycWM_PMz4gIeB5" TargetMode="External"/><Relationship Id="rId9" Type="http://schemas.openxmlformats.org/officeDocument/2006/relationships/hyperlink" Target="https://drive.google.com/drive/folders/1BeHUm2pnpBfAdJ5ms6KI4I8CpBeO1lNL?usp=drive_link" TargetMode="External"/><Relationship Id="rId14" Type="http://schemas.openxmlformats.org/officeDocument/2006/relationships/hyperlink" Target="https://drive.google.com/drive/folders/1CWzL2PQ9H-tlYFgs-HPO2T_2EuQUK50N?usp=drive_lin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1003"/>
  <sheetViews>
    <sheetView showGridLines="0" tabSelected="1" topLeftCell="K1" workbookViewId="0">
      <selection activeCell="H6" sqref="H6:H7"/>
    </sheetView>
  </sheetViews>
  <sheetFormatPr baseColWidth="10" defaultColWidth="12.6328125" defaultRowHeight="15" customHeight="1"/>
  <cols>
    <col min="1" max="2" width="4.08984375" customWidth="1"/>
    <col min="3" max="3" width="12.90625" customWidth="1"/>
    <col min="4" max="4" width="10.90625" customWidth="1"/>
    <col min="5" max="5" width="11.08984375" customWidth="1"/>
    <col min="6" max="6" width="18.90625" customWidth="1"/>
    <col min="7" max="7" width="10.6328125" customWidth="1"/>
    <col min="8" max="8" width="30.6328125" customWidth="1"/>
    <col min="9" max="9" width="48.453125" customWidth="1"/>
    <col min="10" max="10" width="113.36328125" customWidth="1"/>
    <col min="11" max="11" width="33.26953125" customWidth="1"/>
    <col min="12" max="12" width="19.6328125" customWidth="1"/>
    <col min="13" max="13" width="57" customWidth="1"/>
    <col min="14" max="14" width="29.90625" customWidth="1"/>
    <col min="15" max="15" width="21.90625" customWidth="1"/>
    <col min="16" max="26" width="10.6328125" customWidth="1"/>
  </cols>
  <sheetData>
    <row r="1" spans="2:17" ht="15" customHeight="1">
      <c r="B1" s="33"/>
      <c r="C1" s="34"/>
      <c r="D1" s="35"/>
      <c r="E1" s="33" t="s">
        <v>0</v>
      </c>
      <c r="F1" s="34"/>
      <c r="G1" s="34"/>
      <c r="H1" s="34"/>
      <c r="I1" s="34"/>
      <c r="J1" s="34"/>
      <c r="K1" s="34"/>
      <c r="L1" s="34"/>
      <c r="M1" s="34"/>
      <c r="N1" s="35"/>
      <c r="O1" s="39"/>
    </row>
    <row r="2" spans="2:17" ht="45" customHeight="1">
      <c r="B2" s="36"/>
      <c r="C2" s="37"/>
      <c r="D2" s="38"/>
      <c r="E2" s="36"/>
      <c r="F2" s="37"/>
      <c r="G2" s="37"/>
      <c r="H2" s="37"/>
      <c r="I2" s="37"/>
      <c r="J2" s="37"/>
      <c r="K2" s="37"/>
      <c r="L2" s="37"/>
      <c r="M2" s="37"/>
      <c r="N2" s="38"/>
      <c r="O2" s="22"/>
      <c r="P2" s="1"/>
      <c r="Q2" s="1"/>
    </row>
    <row r="4" spans="2:17" ht="14.25" customHeight="1">
      <c r="B4" s="23" t="s">
        <v>1</v>
      </c>
      <c r="C4" s="23" t="s">
        <v>2</v>
      </c>
      <c r="D4" s="23" t="s">
        <v>3</v>
      </c>
      <c r="E4" s="23" t="s">
        <v>4</v>
      </c>
      <c r="F4" s="23" t="s">
        <v>5</v>
      </c>
      <c r="G4" s="23" t="s">
        <v>6</v>
      </c>
      <c r="H4" s="23" t="s">
        <v>7</v>
      </c>
      <c r="I4" s="23" t="s">
        <v>8</v>
      </c>
      <c r="J4" s="27" t="s">
        <v>9</v>
      </c>
      <c r="K4" s="28"/>
      <c r="L4" s="23" t="s">
        <v>10</v>
      </c>
      <c r="M4" s="27" t="s">
        <v>11</v>
      </c>
      <c r="N4" s="28"/>
      <c r="O4" s="23" t="s">
        <v>10</v>
      </c>
    </row>
    <row r="5" spans="2:17" ht="14.5">
      <c r="B5" s="22"/>
      <c r="C5" s="22"/>
      <c r="D5" s="22"/>
      <c r="E5" s="22"/>
      <c r="F5" s="22"/>
      <c r="G5" s="22"/>
      <c r="H5" s="22"/>
      <c r="I5" s="22"/>
      <c r="J5" s="2" t="s">
        <v>12</v>
      </c>
      <c r="K5" s="2" t="s">
        <v>13</v>
      </c>
      <c r="L5" s="22"/>
      <c r="M5" s="3" t="s">
        <v>12</v>
      </c>
      <c r="N5" s="4" t="s">
        <v>13</v>
      </c>
      <c r="O5" s="22"/>
    </row>
    <row r="6" spans="2:17" ht="34.5" customHeight="1">
      <c r="B6" s="5">
        <v>1</v>
      </c>
      <c r="C6" s="20" t="s">
        <v>14</v>
      </c>
      <c r="D6" s="20" t="s">
        <v>15</v>
      </c>
      <c r="E6" s="20" t="s">
        <v>16</v>
      </c>
      <c r="F6" s="20" t="s">
        <v>17</v>
      </c>
      <c r="G6" s="24" t="s">
        <v>18</v>
      </c>
      <c r="H6" s="25" t="s">
        <v>19</v>
      </c>
      <c r="I6" s="25" t="s">
        <v>20</v>
      </c>
      <c r="J6" s="7" t="s">
        <v>21</v>
      </c>
      <c r="K6" s="29" t="s">
        <v>22</v>
      </c>
      <c r="L6" s="25">
        <v>3.125E-2</v>
      </c>
      <c r="M6" s="30" t="s">
        <v>23</v>
      </c>
      <c r="N6" s="31" t="s">
        <v>24</v>
      </c>
      <c r="O6" s="25">
        <v>2.8000000000000001E-2</v>
      </c>
    </row>
    <row r="7" spans="2:17" ht="27" customHeight="1">
      <c r="B7" s="5">
        <v>2</v>
      </c>
      <c r="C7" s="21"/>
      <c r="D7" s="21"/>
      <c r="E7" s="21"/>
      <c r="F7" s="21"/>
      <c r="G7" s="21"/>
      <c r="H7" s="22"/>
      <c r="I7" s="22"/>
      <c r="J7" s="8" t="s">
        <v>25</v>
      </c>
      <c r="K7" s="22"/>
      <c r="L7" s="22"/>
      <c r="M7" s="22"/>
      <c r="N7" s="22"/>
      <c r="O7" s="21"/>
    </row>
    <row r="8" spans="2:17" ht="34.5" customHeight="1">
      <c r="B8" s="5">
        <v>3</v>
      </c>
      <c r="C8" s="21"/>
      <c r="D8" s="21"/>
      <c r="E8" s="21"/>
      <c r="F8" s="21"/>
      <c r="G8" s="21"/>
      <c r="H8" s="25" t="s">
        <v>26</v>
      </c>
      <c r="I8" s="25" t="s">
        <v>27</v>
      </c>
      <c r="J8" s="8" t="s">
        <v>28</v>
      </c>
      <c r="K8" s="32" t="s">
        <v>29</v>
      </c>
      <c r="L8" s="25">
        <v>3.125E-2</v>
      </c>
      <c r="M8" s="30" t="s">
        <v>30</v>
      </c>
      <c r="N8" s="26" t="s">
        <v>31</v>
      </c>
      <c r="O8" s="25">
        <v>2.8000000000000001E-2</v>
      </c>
    </row>
    <row r="9" spans="2:17" ht="79.5" customHeight="1">
      <c r="B9" s="5">
        <v>4</v>
      </c>
      <c r="C9" s="21"/>
      <c r="D9" s="21"/>
      <c r="E9" s="21"/>
      <c r="F9" s="21"/>
      <c r="G9" s="22"/>
      <c r="H9" s="22"/>
      <c r="I9" s="22"/>
      <c r="J9" s="8" t="s">
        <v>32</v>
      </c>
      <c r="K9" s="22"/>
      <c r="L9" s="22"/>
      <c r="M9" s="22"/>
      <c r="N9" s="22"/>
      <c r="O9" s="21"/>
    </row>
    <row r="10" spans="2:17" ht="60" customHeight="1">
      <c r="B10" s="5">
        <v>5</v>
      </c>
      <c r="C10" s="21"/>
      <c r="D10" s="21"/>
      <c r="E10" s="21"/>
      <c r="F10" s="21"/>
      <c r="G10" s="24" t="s">
        <v>33</v>
      </c>
      <c r="H10" s="25" t="s">
        <v>34</v>
      </c>
      <c r="I10" s="9" t="s">
        <v>35</v>
      </c>
      <c r="J10" s="8" t="s">
        <v>36</v>
      </c>
      <c r="K10" s="32" t="s">
        <v>37</v>
      </c>
      <c r="L10" s="25">
        <v>3.125E-2</v>
      </c>
      <c r="M10" s="30" t="s">
        <v>38</v>
      </c>
      <c r="N10" s="26" t="s">
        <v>39</v>
      </c>
      <c r="O10" s="25">
        <v>2.8000000000000001E-2</v>
      </c>
    </row>
    <row r="11" spans="2:17" ht="57" customHeight="1">
      <c r="B11" s="5">
        <v>6</v>
      </c>
      <c r="C11" s="21"/>
      <c r="D11" s="21"/>
      <c r="E11" s="21"/>
      <c r="F11" s="21"/>
      <c r="G11" s="21"/>
      <c r="H11" s="21"/>
      <c r="I11" s="9" t="s">
        <v>40</v>
      </c>
      <c r="J11" s="7" t="s">
        <v>41</v>
      </c>
      <c r="K11" s="21"/>
      <c r="L11" s="21"/>
      <c r="M11" s="21"/>
      <c r="N11" s="21"/>
      <c r="O11" s="21"/>
    </row>
    <row r="12" spans="2:17" ht="66" customHeight="1">
      <c r="B12" s="5">
        <v>7</v>
      </c>
      <c r="C12" s="21"/>
      <c r="D12" s="21"/>
      <c r="E12" s="21"/>
      <c r="F12" s="21"/>
      <c r="G12" s="21"/>
      <c r="H12" s="22"/>
      <c r="I12" s="9" t="s">
        <v>42</v>
      </c>
      <c r="J12" s="7" t="s">
        <v>43</v>
      </c>
      <c r="K12" s="22"/>
      <c r="L12" s="22"/>
      <c r="M12" s="22"/>
      <c r="N12" s="22"/>
      <c r="O12" s="21"/>
    </row>
    <row r="13" spans="2:17" ht="14.5">
      <c r="B13" s="5">
        <v>8</v>
      </c>
      <c r="C13" s="21"/>
      <c r="D13" s="21"/>
      <c r="E13" s="21"/>
      <c r="F13" s="21"/>
      <c r="G13" s="21"/>
      <c r="H13" s="25" t="s">
        <v>44</v>
      </c>
      <c r="I13" s="25" t="s">
        <v>45</v>
      </c>
      <c r="J13" s="8" t="s">
        <v>46</v>
      </c>
      <c r="K13" s="32" t="s">
        <v>47</v>
      </c>
      <c r="L13" s="25">
        <v>3.125E-2</v>
      </c>
      <c r="M13" s="30" t="s">
        <v>48</v>
      </c>
      <c r="N13" s="26" t="s">
        <v>49</v>
      </c>
      <c r="O13" s="25">
        <v>2.8000000000000001E-2</v>
      </c>
    </row>
    <row r="14" spans="2:17" ht="14.5">
      <c r="B14" s="5">
        <v>9</v>
      </c>
      <c r="C14" s="21"/>
      <c r="D14" s="21"/>
      <c r="E14" s="21"/>
      <c r="F14" s="21"/>
      <c r="G14" s="21"/>
      <c r="H14" s="21"/>
      <c r="I14" s="21"/>
      <c r="J14" s="8" t="s">
        <v>50</v>
      </c>
      <c r="K14" s="21"/>
      <c r="L14" s="21"/>
      <c r="M14" s="21"/>
      <c r="N14" s="21"/>
      <c r="O14" s="21"/>
    </row>
    <row r="15" spans="2:17" ht="28">
      <c r="B15" s="5">
        <v>10</v>
      </c>
      <c r="C15" s="21"/>
      <c r="D15" s="21"/>
      <c r="E15" s="21"/>
      <c r="F15" s="21"/>
      <c r="G15" s="21"/>
      <c r="H15" s="21"/>
      <c r="I15" s="21"/>
      <c r="J15" s="7" t="s">
        <v>51</v>
      </c>
      <c r="K15" s="21"/>
      <c r="L15" s="21"/>
      <c r="M15" s="21"/>
      <c r="N15" s="21"/>
      <c r="O15" s="21"/>
    </row>
    <row r="16" spans="2:17" ht="30" customHeight="1">
      <c r="B16" s="5">
        <v>11</v>
      </c>
      <c r="C16" s="21"/>
      <c r="D16" s="21"/>
      <c r="E16" s="21"/>
      <c r="F16" s="21"/>
      <c r="G16" s="21"/>
      <c r="H16" s="21"/>
      <c r="I16" s="22"/>
      <c r="J16" s="7" t="s">
        <v>52</v>
      </c>
      <c r="K16" s="21"/>
      <c r="L16" s="21"/>
      <c r="M16" s="21"/>
      <c r="N16" s="21"/>
      <c r="O16" s="21"/>
    </row>
    <row r="17" spans="2:15" ht="45" customHeight="1">
      <c r="B17" s="45">
        <v>12</v>
      </c>
      <c r="C17" s="21"/>
      <c r="D17" s="21"/>
      <c r="E17" s="21"/>
      <c r="F17" s="21"/>
      <c r="G17" s="21"/>
      <c r="H17" s="21"/>
      <c r="I17" s="9" t="s">
        <v>53</v>
      </c>
      <c r="J17" s="10" t="s">
        <v>54</v>
      </c>
      <c r="K17" s="22"/>
      <c r="L17" s="21"/>
      <c r="M17" s="21"/>
      <c r="N17" s="21"/>
      <c r="O17" s="21"/>
    </row>
    <row r="18" spans="2:15" ht="42.75" customHeight="1">
      <c r="B18" s="21"/>
      <c r="C18" s="21"/>
      <c r="D18" s="21"/>
      <c r="E18" s="21"/>
      <c r="F18" s="21"/>
      <c r="G18" s="21"/>
      <c r="H18" s="21"/>
      <c r="I18" s="9" t="s">
        <v>55</v>
      </c>
      <c r="J18" s="10"/>
      <c r="K18" s="9"/>
      <c r="L18" s="21"/>
      <c r="M18" s="21"/>
      <c r="N18" s="21"/>
      <c r="O18" s="21"/>
    </row>
    <row r="19" spans="2:15" ht="48" customHeight="1">
      <c r="B19" s="22"/>
      <c r="C19" s="21"/>
      <c r="D19" s="21"/>
      <c r="E19" s="21"/>
      <c r="F19" s="21"/>
      <c r="G19" s="21"/>
      <c r="H19" s="22"/>
      <c r="I19" s="9" t="s">
        <v>56</v>
      </c>
      <c r="J19" s="10"/>
      <c r="K19" s="9"/>
      <c r="L19" s="22"/>
      <c r="M19" s="22"/>
      <c r="N19" s="22"/>
      <c r="O19" s="21"/>
    </row>
    <row r="20" spans="2:15" ht="42.75" customHeight="1">
      <c r="B20" s="45">
        <v>13</v>
      </c>
      <c r="C20" s="21"/>
      <c r="D20" s="21"/>
      <c r="E20" s="21"/>
      <c r="F20" s="21"/>
      <c r="G20" s="21"/>
      <c r="H20" s="25" t="s">
        <v>57</v>
      </c>
      <c r="I20" s="9" t="s">
        <v>58</v>
      </c>
      <c r="J20" s="10" t="s">
        <v>59</v>
      </c>
      <c r="K20" s="11" t="s">
        <v>60</v>
      </c>
      <c r="L20" s="25">
        <v>3.125E-2</v>
      </c>
      <c r="M20" s="30" t="s">
        <v>61</v>
      </c>
      <c r="N20" s="46" t="s">
        <v>62</v>
      </c>
      <c r="O20" s="25">
        <v>2.8000000000000001E-2</v>
      </c>
    </row>
    <row r="21" spans="2:15" ht="43.5" customHeight="1">
      <c r="B21" s="22"/>
      <c r="C21" s="21"/>
      <c r="D21" s="21"/>
      <c r="E21" s="21"/>
      <c r="F21" s="21"/>
      <c r="G21" s="22"/>
      <c r="H21" s="22"/>
      <c r="I21" s="9" t="s">
        <v>63</v>
      </c>
      <c r="J21" s="10"/>
      <c r="K21" s="9"/>
      <c r="L21" s="22"/>
      <c r="M21" s="22"/>
      <c r="N21" s="22"/>
      <c r="O21" s="21"/>
    </row>
    <row r="22" spans="2:15" ht="233.25" customHeight="1">
      <c r="B22" s="45">
        <v>14</v>
      </c>
      <c r="C22" s="21"/>
      <c r="D22" s="21"/>
      <c r="E22" s="21"/>
      <c r="F22" s="21"/>
      <c r="G22" s="24" t="s">
        <v>64</v>
      </c>
      <c r="H22" s="9" t="s">
        <v>65</v>
      </c>
      <c r="I22" s="9" t="s">
        <v>66</v>
      </c>
      <c r="J22" s="10" t="s">
        <v>67</v>
      </c>
      <c r="K22" s="12" t="s">
        <v>68</v>
      </c>
      <c r="L22" s="9">
        <v>3.125E-2</v>
      </c>
      <c r="M22" s="13" t="s">
        <v>69</v>
      </c>
      <c r="N22" s="14" t="s">
        <v>70</v>
      </c>
      <c r="O22" s="6">
        <v>2.8000000000000001E-2</v>
      </c>
    </row>
    <row r="23" spans="2:15" ht="81">
      <c r="B23" s="22"/>
      <c r="C23" s="21"/>
      <c r="D23" s="21"/>
      <c r="E23" s="21"/>
      <c r="F23" s="21"/>
      <c r="G23" s="22"/>
      <c r="H23" s="9" t="s">
        <v>71</v>
      </c>
      <c r="I23" s="9" t="s">
        <v>72</v>
      </c>
      <c r="J23" s="10"/>
      <c r="K23" s="15"/>
      <c r="L23" s="9"/>
      <c r="M23" s="13" t="s">
        <v>73</v>
      </c>
      <c r="N23" s="16" t="s">
        <v>74</v>
      </c>
      <c r="O23" s="6">
        <v>2.8000000000000001E-2</v>
      </c>
    </row>
    <row r="24" spans="2:15" ht="69" customHeight="1">
      <c r="B24" s="5">
        <v>15</v>
      </c>
      <c r="C24" s="21"/>
      <c r="D24" s="21"/>
      <c r="E24" s="21"/>
      <c r="F24" s="21"/>
      <c r="G24" s="24" t="s">
        <v>75</v>
      </c>
      <c r="H24" s="25" t="s">
        <v>76</v>
      </c>
      <c r="I24" s="9" t="s">
        <v>77</v>
      </c>
      <c r="J24" s="8" t="s">
        <v>78</v>
      </c>
      <c r="K24" s="29" t="s">
        <v>79</v>
      </c>
      <c r="L24" s="25">
        <v>3.125E-2</v>
      </c>
      <c r="M24" s="42" t="s">
        <v>80</v>
      </c>
      <c r="N24" s="31" t="s">
        <v>81</v>
      </c>
      <c r="O24" s="25">
        <v>2.8000000000000001E-2</v>
      </c>
    </row>
    <row r="25" spans="2:15" ht="75.75" customHeight="1">
      <c r="B25" s="5">
        <v>16</v>
      </c>
      <c r="C25" s="21"/>
      <c r="D25" s="21"/>
      <c r="E25" s="21"/>
      <c r="F25" s="21"/>
      <c r="G25" s="21"/>
      <c r="H25" s="21"/>
      <c r="I25" s="9" t="s">
        <v>82</v>
      </c>
      <c r="J25" s="10" t="s">
        <v>83</v>
      </c>
      <c r="K25" s="21"/>
      <c r="L25" s="21"/>
      <c r="M25" s="21"/>
      <c r="N25" s="21"/>
      <c r="O25" s="21"/>
    </row>
    <row r="26" spans="2:15" ht="89.25" customHeight="1">
      <c r="B26" s="5">
        <v>17</v>
      </c>
      <c r="C26" s="21"/>
      <c r="D26" s="21"/>
      <c r="E26" s="21"/>
      <c r="F26" s="21"/>
      <c r="G26" s="21"/>
      <c r="H26" s="21"/>
      <c r="I26" s="9" t="s">
        <v>84</v>
      </c>
      <c r="J26" s="8" t="s">
        <v>85</v>
      </c>
      <c r="K26" s="21"/>
      <c r="L26" s="21"/>
      <c r="M26" s="21"/>
      <c r="N26" s="21"/>
      <c r="O26" s="21"/>
    </row>
    <row r="27" spans="2:15" ht="98.25" customHeight="1">
      <c r="B27" s="5">
        <v>18</v>
      </c>
      <c r="C27" s="21"/>
      <c r="D27" s="21"/>
      <c r="E27" s="21"/>
      <c r="F27" s="21"/>
      <c r="G27" s="21"/>
      <c r="H27" s="21"/>
      <c r="I27" s="9" t="s">
        <v>86</v>
      </c>
      <c r="J27" s="7" t="s">
        <v>87</v>
      </c>
      <c r="K27" s="21"/>
      <c r="L27" s="21"/>
      <c r="M27" s="21"/>
      <c r="N27" s="21"/>
      <c r="O27" s="21"/>
    </row>
    <row r="28" spans="2:15" ht="87.75" customHeight="1">
      <c r="B28" s="5">
        <v>20</v>
      </c>
      <c r="C28" s="21"/>
      <c r="D28" s="21"/>
      <c r="E28" s="21"/>
      <c r="F28" s="21"/>
      <c r="G28" s="22"/>
      <c r="H28" s="22"/>
      <c r="I28" s="9" t="s">
        <v>88</v>
      </c>
      <c r="J28" s="10" t="s">
        <v>89</v>
      </c>
      <c r="K28" s="22"/>
      <c r="L28" s="22"/>
      <c r="M28" s="22"/>
      <c r="N28" s="22"/>
      <c r="O28" s="21"/>
    </row>
    <row r="29" spans="2:15" ht="74.25" customHeight="1">
      <c r="B29" s="5">
        <v>21</v>
      </c>
      <c r="C29" s="22"/>
      <c r="D29" s="22"/>
      <c r="E29" s="22"/>
      <c r="F29" s="22"/>
      <c r="G29" s="17" t="s">
        <v>90</v>
      </c>
      <c r="H29" s="9" t="s">
        <v>91</v>
      </c>
      <c r="I29" s="9" t="s">
        <v>92</v>
      </c>
      <c r="J29" s="10" t="s">
        <v>93</v>
      </c>
      <c r="K29" s="11" t="s">
        <v>94</v>
      </c>
      <c r="L29" s="9">
        <v>3.125E-2</v>
      </c>
      <c r="M29" s="13" t="s">
        <v>95</v>
      </c>
      <c r="N29" s="16" t="s">
        <v>96</v>
      </c>
      <c r="O29" s="6">
        <v>2.8000000000000001E-2</v>
      </c>
    </row>
    <row r="30" spans="2:15" ht="15.75" customHeight="1">
      <c r="B30" s="40" t="s">
        <v>97</v>
      </c>
      <c r="C30" s="41"/>
      <c r="D30" s="41"/>
      <c r="E30" s="41"/>
      <c r="F30" s="41"/>
      <c r="G30" s="41"/>
      <c r="H30" s="41"/>
      <c r="I30" s="41"/>
      <c r="J30" s="41"/>
      <c r="K30" s="28"/>
      <c r="L30" s="18">
        <f>SUM(L6:L29)</f>
        <v>0.25</v>
      </c>
      <c r="M30" s="19"/>
      <c r="N30" s="19"/>
      <c r="O30" s="18">
        <f>SUM(O29+O24+O22+O20+O13+O10+O8+O6)+O24</f>
        <v>0.252</v>
      </c>
    </row>
    <row r="31" spans="2:15" ht="15.75" customHeight="1">
      <c r="B31" s="40" t="s">
        <v>98</v>
      </c>
      <c r="C31" s="41"/>
      <c r="D31" s="41"/>
      <c r="E31" s="41"/>
      <c r="F31" s="41"/>
      <c r="G31" s="41"/>
      <c r="H31" s="41"/>
      <c r="I31" s="41"/>
      <c r="J31" s="41"/>
      <c r="K31" s="28"/>
      <c r="L31" s="43">
        <f>L30+O30</f>
        <v>0.502</v>
      </c>
      <c r="M31" s="44"/>
      <c r="N31" s="44"/>
      <c r="O31" s="44"/>
    </row>
    <row r="32" spans="2: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67">
    <mergeCell ref="L13:L19"/>
    <mergeCell ref="L20:L21"/>
    <mergeCell ref="M20:M21"/>
    <mergeCell ref="N20:N21"/>
    <mergeCell ref="H13:H19"/>
    <mergeCell ref="I13:I16"/>
    <mergeCell ref="K13:K17"/>
    <mergeCell ref="M13:M19"/>
    <mergeCell ref="N13:N19"/>
    <mergeCell ref="H20:H21"/>
    <mergeCell ref="O13:O19"/>
    <mergeCell ref="O20:O21"/>
    <mergeCell ref="B30:K30"/>
    <mergeCell ref="B31:K31"/>
    <mergeCell ref="G22:G23"/>
    <mergeCell ref="K24:K28"/>
    <mergeCell ref="G24:G28"/>
    <mergeCell ref="H24:H28"/>
    <mergeCell ref="L24:L28"/>
    <mergeCell ref="M24:M28"/>
    <mergeCell ref="N24:N28"/>
    <mergeCell ref="O24:O28"/>
    <mergeCell ref="L31:O31"/>
    <mergeCell ref="B17:B19"/>
    <mergeCell ref="B20:B21"/>
    <mergeCell ref="B22:B23"/>
    <mergeCell ref="O1:O2"/>
    <mergeCell ref="O4:O5"/>
    <mergeCell ref="O6:O7"/>
    <mergeCell ref="O8:O9"/>
    <mergeCell ref="O10:O12"/>
    <mergeCell ref="B1:D2"/>
    <mergeCell ref="E1:N2"/>
    <mergeCell ref="B4:B5"/>
    <mergeCell ref="C4:C5"/>
    <mergeCell ref="D4:D5"/>
    <mergeCell ref="E4:E5"/>
    <mergeCell ref="M4:N4"/>
    <mergeCell ref="H4:H5"/>
    <mergeCell ref="I4:I5"/>
    <mergeCell ref="N10:N12"/>
    <mergeCell ref="J4:K4"/>
    <mergeCell ref="L4:L5"/>
    <mergeCell ref="K6:K7"/>
    <mergeCell ref="L6:L7"/>
    <mergeCell ref="M6:M7"/>
    <mergeCell ref="N6:N7"/>
    <mergeCell ref="K8:K9"/>
    <mergeCell ref="N8:N9"/>
    <mergeCell ref="L8:L9"/>
    <mergeCell ref="M8:M9"/>
    <mergeCell ref="K10:K12"/>
    <mergeCell ref="L10:L12"/>
    <mergeCell ref="M10:M12"/>
    <mergeCell ref="H6:H7"/>
    <mergeCell ref="I6:I7"/>
    <mergeCell ref="H8:H9"/>
    <mergeCell ref="I8:I9"/>
    <mergeCell ref="H10:H12"/>
    <mergeCell ref="C6:C29"/>
    <mergeCell ref="F4:F5"/>
    <mergeCell ref="G4:G5"/>
    <mergeCell ref="G6:G9"/>
    <mergeCell ref="G10:G21"/>
    <mergeCell ref="D6:D29"/>
    <mergeCell ref="E6:E29"/>
    <mergeCell ref="F6:F29"/>
  </mergeCells>
  <hyperlinks>
    <hyperlink ref="K6" r:id="rId1" xr:uid="{00000000-0004-0000-0000-000000000000}"/>
    <hyperlink ref="N6" r:id="rId2" xr:uid="{00000000-0004-0000-0000-000001000000}"/>
    <hyperlink ref="K8" r:id="rId3" xr:uid="{00000000-0004-0000-0000-000002000000}"/>
    <hyperlink ref="N8" r:id="rId4" xr:uid="{00000000-0004-0000-0000-000003000000}"/>
    <hyperlink ref="K10" r:id="rId5" xr:uid="{00000000-0004-0000-0000-000004000000}"/>
    <hyperlink ref="N10" r:id="rId6" xr:uid="{00000000-0004-0000-0000-000005000000}"/>
    <hyperlink ref="K13" r:id="rId7" xr:uid="{00000000-0004-0000-0000-000006000000}"/>
    <hyperlink ref="N13" r:id="rId8" xr:uid="{00000000-0004-0000-0000-000007000000}"/>
    <hyperlink ref="K20" r:id="rId9" xr:uid="{00000000-0004-0000-0000-000008000000}"/>
    <hyperlink ref="N20" r:id="rId10" xr:uid="{00000000-0004-0000-0000-000009000000}"/>
    <hyperlink ref="K22" r:id="rId11" xr:uid="{00000000-0004-0000-0000-00000A000000}"/>
    <hyperlink ref="N22" r:id="rId12" xr:uid="{00000000-0004-0000-0000-00000B000000}"/>
    <hyperlink ref="N23" r:id="rId13" xr:uid="{00000000-0004-0000-0000-00000C000000}"/>
    <hyperlink ref="K24" r:id="rId14" xr:uid="{00000000-0004-0000-0000-00000D000000}"/>
    <hyperlink ref="N24" r:id="rId15" xr:uid="{00000000-0004-0000-0000-00000E000000}"/>
    <hyperlink ref="K29" r:id="rId16" xr:uid="{00000000-0004-0000-0000-00000F000000}"/>
    <hyperlink ref="N29" r:id="rId17" xr:uid="{00000000-0004-0000-0000-000010000000}"/>
  </hyperlinks>
  <pageMargins left="0.7" right="0.7" top="0.75" bottom="0.75" header="0" footer="0"/>
  <pageSetup orientation="landscape"/>
  <drawing r:id="rId18"/>
  <legacy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segundo trimestre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Alejandra González Amador</dc:creator>
  <cp:lastModifiedBy>Erika Julieth Barragan Cabezas</cp:lastModifiedBy>
  <dcterms:created xsi:type="dcterms:W3CDTF">2024-04-17T13:58:56Z</dcterms:created>
  <dcterms:modified xsi:type="dcterms:W3CDTF">2024-08-08T19:14:47Z</dcterms:modified>
</cp:coreProperties>
</file>