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0"/>
  <workbookPr/>
  <mc:AlternateContent xmlns:mc="http://schemas.openxmlformats.org/markup-compatibility/2006">
    <mc:Choice Requires="x15">
      <x15ac:absPath xmlns:x15ac="http://schemas.microsoft.com/office/spreadsheetml/2010/11/ac" url="C:\Users\Torre\Documents\Ministerio\2022\Planes\4. trimestre\"/>
    </mc:Choice>
  </mc:AlternateContent>
  <xr:revisionPtr revIDLastSave="0" documentId="13_ncr:1_{738E7112-9B21-4860-81AB-C261978A97F3}" xr6:coauthVersionLast="36" xr6:coauthVersionMax="36" xr10:uidLastSave="{00000000-0000-0000-0000-000000000000}"/>
  <bookViews>
    <workbookView xWindow="0" yWindow="0" windowWidth="24000" windowHeight="8925"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<sst xmlns="http://schemas.openxmlformats.org/spreadsheetml/2006/main" count="348" uniqueCount="198">
  <si>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</si>
  <si>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</si>
  <si>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</si>
  <si>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</si>
  <si>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</si>
  <si>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</si>
  <si>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</si>
  <si>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</si>
  <si>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</si>
  <si>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</si>
  <si>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</si>
  <si>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</si>
  <si>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</si>
  <si>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</si>
  <si>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</si>
  <si>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</si>
  <si>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</si>
  <si>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</si>
  <si>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</si>
  <si>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</si>
  <si>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</si>
  <si>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</si>
  <si>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</si>
  <si>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</si>
  <si>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</si>
  <si>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</si>
  <si>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</si>
  <si>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</si>
  <si>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</si>
  <si>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</si>
  <si>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</si>
  <si>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</si>
  <si>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</si>
  <si>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</si>
  <si>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</si>
  <si>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</si>
  <si>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</si>
  <si>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</si>
  <si>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</si>
  <si>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</si>
  <si>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</si>
  <si>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</si>
  <si>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</si>
  <si>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</si>
  <si>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</si>
  <si>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</si>
  <si>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</si>
  <si>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</si>
  <si>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</si>
  <si>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</si>
  <si>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</si>
  <si>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</si>
  <si>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</si>
  <si>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</si>
  <si>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</si>
  <si>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</si>
  <si>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</si>
  <si>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</si>
  <si>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</si>
  <si>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</si>
  <si>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</si>
  <si>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</si>
  <si>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</si>
  <si>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</si>
  <si>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</si>
  <si>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</si>
  <si>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</si>
  <si>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</si>
  <si>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</si>
  <si>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</si>
  <si>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</si>
  <si>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</si>
  <si>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</si>
  <si>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</si>
  <si>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</si>
  <si>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</si>
  <si>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</si>
  <si>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</si>
  <si>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</si>
  <si>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</si>
  <si>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</si>
  <si>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</si>
  <si>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</si>
  <si>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</si>
  <si>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</si>
  <si>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</si>
  <si>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</si>
  <si>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</si>
  <si>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</si>
  <si>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</si>
  <si>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</si>
  <si>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</si>
  <si>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</si>
  <si>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</si>
  <si>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</si>
  <si>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</si>
  <si>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</si>
  <si>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</si>
  <si>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</si>
  <si>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</si>
  <si>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</si>
  <si>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</si>
  <si>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</si>
  <si>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</si>
  <si>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</si>
  <si>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</si>
  <si>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</si>
  <si>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</si>
  <si>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</si>
  <si>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</si>
  <si>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</si>
  <si>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</si>
  <si>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</si>
  <si>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</si>
  <si>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</si>
  <si>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</si>
  <si>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</si>
  <si>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</si>
  <si>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</si>
  <si>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</si>
  <si>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</si>
  <si>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</si>
  <si>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</si>
  <si>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</si>
  <si>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</si>
  <si>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</si>
  <si>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</si>
  <si>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</si>
  <si>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</si>
  <si>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</si>
  <si>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</si>
  <si>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</si>
  <si>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</si>
  <si>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</si>
  <si>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</si>
  <si>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</si>
  <si>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</si>
  <si>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</si>
  <si>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</si>
  <si>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</si>
  <si>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</si>
  <si>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</si>
  <si>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</si>
  <si>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</si>
  <si>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</si>
  <si>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</si>
  <si>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</si>
  <si>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Protección de datos personales</t>
  </si>
  <si>
    <t>Certificación ISO 27001 - Sistema de Gestión de Seguridad de la Información</t>
  </si>
  <si>
    <t>Gestión de Seguridad y Privacidad de la Información - Arquitectura de TI  - Sistemas de Información, Datos y Servicios Digitales, Infraestructura Digital</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</si>
  <si>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</si>
  <si>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</si>
  <si>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Realizar seguimiento al plan de mejoramiento de la auditoría al MSPI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</si>
  <si>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</si>
  <si>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Manual para la implementación de la Política de Gobierno Digital
Guía para la administración del riesgo y el diseño de controles en entidades públicas </t>
  </si>
  <si>
    <t>Identificar, clasificar, valorar y asignar de responsables para el inventario de activos de información de TI.</t>
  </si>
  <si>
    <t>Toma de conciencia, educación y formación en la  seguridad de la información al personal de Minciencias</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</si>
  <si>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</si>
  <si>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</si>
  <si>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</si>
  <si>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</si>
  <si>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</si>
  <si>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</si>
  <si>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</si>
  <si>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</si>
  <si>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</si>
  <si>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</si>
  <si>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</si>
  <si>
    <t>No se han asignado recursos para la Certificación ISO 27001 - Sistema de Gestión de Seguridad de la Información</t>
  </si>
  <si>
    <t xml:space="preserve">
No aplica para el reporte del trimestre presentado</t>
  </si>
  <si>
    <t>Porcentaje de adopción del Modelo de Seguridad y Privacidad de la Información (MSPI) en el Ministerio</t>
  </si>
  <si>
    <t>100%  de adopción del Modelo de Seguridad y Privacidad de la Información (MSPI) del Ministerio</t>
  </si>
  <si>
    <t>Implementar eficiente, eficaz y efectiva el MSPI, el cual  busca contribuir  en el desarrollo y ejecución del plan estratégico institucional</t>
  </si>
  <si>
    <r>
      <rPr>
        <b/>
        <sz val="12"/>
        <rFont val="Arial Narrow"/>
        <family val="2"/>
      </rPr>
      <t xml:space="preserve">Resultados del seguimiento y evaluación del Plan: </t>
    </r>
    <r>
      <rPr>
        <sz val="12"/>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</si>
  <si>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*Modelo de seguridad y privacidad de información 
*Listados de asistencia
https://drive.google.com/drive/u/0/folders/1rqSkIHXJe9JLWp9SEBOdw5KCFQ9xu3h-</t>
  </si>
  <si>
    <t>* Matriz de inventarios de activos de tecnologías de información
*Listados de asistencia
https://drive.google.com/drive/u/0/folders/1UMoPkpZAsknXBTZDKATDl9Y_UhfydI1l</t>
  </si>
  <si>
    <t>Seguimiento cuarto trimestre Plan de Tratamiento de Riesgos de Seguridad y Privacidad de la Información
Pagina Web  https://minciencias.gov.co/quienes_somos/planeacion_y_gestion/tratamiento</t>
  </si>
  <si>
    <t>D103PR03F01 Informe de incidente de Seguridad  de la información
mesa de servicios CA ticket 102582
https://drive.google.com/drive/u/0/folders/1-wC2JRyHIjmHRokc3-j-dt0tCq963bXh</t>
  </si>
  <si>
    <t xml:space="preserve">* Listas de asistencias Revisión temas de Seguridad de la Información 
* proyecto de Manual de políticas de seguridad de la información 
* Seguimiento a políticas de seguridad de la información 
https://drive.google.com/drive/folders/1P2qUhn2kNVyDiH4uedhtLdM-Pf5orIm3
</t>
  </si>
  <si>
    <t>* controles del anexo A de la norma ISO 27001:2013  D103DT03
* Listados de asistencia 
https://drive.google.com/drive/u/0/folders/1FlAi5XpRXRveuME61BqDGE2EW4Fk4Mw3</t>
  </si>
  <si>
    <t xml:space="preserve">https://rnbd.sic.gov.co/sisi/consultaTitulares/baseDatos/idSujetoObligado/
</t>
  </si>
  <si>
    <t xml:space="preserve">
Informe análisis a vulnerabilidades 
Plan de Remediación a vulnerabilidades 
https://drive.google.com/drive/u/0/folders/1TTwcPZa-evLLCiiXIrS3VEPfQpRBu_yi</t>
  </si>
  <si>
    <t xml:space="preserve">
*Piezas de comunicaciones
*Correo electrónico
*listas de asistencia
https://drive.google.com/drive/u/0/folders/1RKeQ0yWI6q_7-paWYv7fcJUw1dYa9lMV</t>
  </si>
  <si>
    <t>* Revisión por la Dirección 
https://drive.google.com/drive/u/0/folders/1ZTIUadOJqnAlTC7uO41AnksKOn--wf9o</t>
  </si>
  <si>
    <t xml:space="preserve">
Modulo de GINA Mejoras
D102PR02F01 Lista de Verificación Oportunidad  mejora
https://drive.google.com/drive/u/0/folders/1UxybauJTrWt8BqpVP5Qo3dz2kjqhqcuW</t>
  </si>
  <si>
    <t xml:space="preserve">Se  actualizó el instrumento del Modelo de Seguridad y privacidad de la información  MSPI, donde se obtuvo un promedio de evaluación de Controles del 70% , es decir los procesos y los controles se documentan y se comunican. Los controles se aplican casi siempre. Sin embargo, es poco probable la detección de desviaciones, cuando el control no se aplica oportunamente o la forma de aplicarlo no es la indicada, aspecto que puede afectar la eficacia de este. Lo cual es necesario para la vigencia 2023 generar un plan de trabajo con el fin de alcanzar el 100% de implementación del Modelo de Seguridad y Privacidad de la Información del Ministerio. </t>
  </si>
  <si>
    <t xml:space="preserve">Se actualizó el inventario de activos de información </t>
  </si>
  <si>
    <t xml:space="preserve">
Se realizó seguimiento a  los cuatro (4) riesgos identificados de seguridad digital para el Ministerio son:
R68-2022 Posibilidad  de Acceso indebido o mal intencionado a las plataformas tecnológicas del Ministerio, generando perdida o alteración de información, debido a las vulnerabilidades  de las plataformas tecnológicas del Ministerio
R69-2022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R70-2022 Posibilidad  de Daño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R74-2022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</si>
  <si>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Se identificó  un (1) incidente de seguridad de la información para el cuarto trimestre de la vigencia, donde se gestionó el incidente de seguridad en mesa de servicios a través  del ticket # 102582 de acuerdo con los procedimientos establecidos y se documentan como:
*indisponibilidad de los servicios de internet del Ministerio</t>
  </si>
  <si>
    <t xml:space="preserve">Se realizó seguimiento y actualizó la declaración de  los 114 controles  según la ISO 27001 Anexo A en D103DT03 Declaración de aplicabilidad  </t>
  </si>
  <si>
    <t>Para el cuarto trimestre de la vigencia no se asignaron recursos para la  implementación del plan de continuidad,  sin embargo se presentó en el comité Ministerial del 21 de diciembre 2022 los riesgos , beneficios y solicitud, asignación de recursos próxima vigencia para la  implementación de un plan de recuperación de desastres.</t>
  </si>
  <si>
    <t>&lt;</t>
  </si>
  <si>
    <t xml:space="preserve">Contratista Oficina de Tecnologías y Sistemas  de Información - Responsable del sistema de gestión de seguridad de la información (SGSI) </t>
  </si>
  <si>
    <t xml:space="preserve">Se actualizaron  los lineamientos establecidos en el Manual de políticas de Seguridad; incluye la política general y las 14 políticas específicas.
Se planea para la siguiente vigencia presentar  para aprobación  el manual de políticas de seguridad de la información al comité de Gestión y Desempeño sectorial e Institucional. 
</t>
  </si>
  <si>
    <t xml:space="preserve">Se actualizaron las bases de datos inscritas en la Superintendencia de Industria y Comercio, donde se encuentran las bases de datos con información personal que el responsable del tratamiento ha inscrito </t>
  </si>
  <si>
    <t xml:space="preserve">
.
Se realizaron análisis de vulnerabilidades a los componentes de plataforma tecnológica y aplicativos web que soporta el Sistema a través las pruebas de vulnerabilidades utilizando la solución de Tenable SC y Tenable IO. Con base a las  vulnerabilidades detectadas, se construye el plan de remediaciones y posteriormente fue enviado a los responsables, con el fin de que sean remediadas en el menor tiempo posible. </t>
  </si>
  <si>
    <t>Se generó curso  en la herramienta Google Classroom  alineada al manual de políticas de seguridad de la información, permitiendo mejorar los conocimientos en ciberseguridad a toda la comunidad de Minciencias 
Se emitió pieza de comunicación socializada a todos los colaboradores con consejos para evitar suplantación de identidad y prevenir fraudes</t>
  </si>
  <si>
    <t xml:space="preserve">Se realizó auditoria interna para el modelo de seguridad y privacidad de la información, donde se identificaron acciones de mejora  las cuales se las cuales se incluyeron en el modulo de mejoras en el aplicativo GINA identificadas como: 
AI-0209, AI-0210,AI-0211, AI-0212, AI-0213, AI-0214, AI-0215, AI-0216, AI-0217, AI-0218, AI-0219, AI-0220 ,AI-0221 ,AI-0222 ,AI-0223.
Se realizará seguimiento a las acciones en la siguiente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</si>
</sst>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4"/>
      <color rgb="FF000000"/>
      <name val="Arial Narrow"/>
      <family val="2"/>
    </font>
    <font>
      <sz val="12"/>
      <color theme="1"/>
      <name val="Arial Narrow"/>
      <family val="2"/>
    </font>
    <font>
      <b/>
      <sz val="1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sz val="11"/>
      <color theme="1"/>
      <name val="Calibri"/>
      <family val="2"/>
      <scheme val="minor"/>
    </font>
    <font>
      <sz val="12"/>
      <name val="Arial Narrow"/>
      <family val="2"/>
    </font>
    <font>
      <b/>
      <sz val="18"/>
      <name val="Arial Narrow"/>
      <family val="2"/>
    </font>
    <font>
      <sz val="10"/>
      <name val="Arial Narrow"/>
      <family val="2"/>
    </font>
    <font>
      <b/>
      <sz val="14"/>
      <name val="Arial Narrow"/>
      <family val="2"/>
    </font>
    <font>
      <b/>
      <sz val="16"/>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13" fillId="0" borderId="0" applyNumberFormat="0" applyFill="0" applyBorder="0" applyAlignment="0" applyProtection="0"/>
    <xf numFmtId="0" fontId="25" fillId="0" borderId="0"/>
  </cellStyleXfs>
  <cellXfs count="105">
    <xf numFmtId="0" fontId="0" fillId="0" borderId="0" xfId="0"/>
    <xf numFmtId="164" fontId="5" fillId="0" borderId="1" xfId="44" applyNumberFormat="1" applyFont="1" applyBorder="1" applyAlignment="1">
      <alignment horizontal="center" vertical="center" wrapText="1"/>
    </xf>
    <xf numFmtId="0" fontId="10" fillId="0" borderId="0" xfId="0" applyFont="1"/>
    <xf numFmtId="0" fontId="10" fillId="0" borderId="0" xfId="0" applyFont="1" applyAlignment="1">
      <alignment vertical="center"/>
    </xf>
    <xf numFmtId="0" fontId="11" fillId="4"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5" fillId="0" borderId="0" xfId="0" applyFont="1"/>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9" fontId="6" fillId="2" borderId="1" xfId="74" applyFont="1" applyFill="1" applyBorder="1" applyAlignment="1">
      <alignment horizontal="center" vertical="center" wrapText="1"/>
    </xf>
    <xf numFmtId="0" fontId="6" fillId="0" borderId="1" xfId="0" applyFont="1" applyBorder="1" applyAlignment="1">
      <alignment horizontal="justify" vertical="center" wrapText="1"/>
    </xf>
    <xf numFmtId="0" fontId="13" fillId="0" borderId="1" xfId="75" applyBorder="1" applyAlignment="1">
      <alignment horizontal="justify" vertical="center"/>
    </xf>
    <xf numFmtId="0" fontId="14" fillId="0" borderId="0" xfId="0" applyFont="1"/>
    <xf numFmtId="0" fontId="14"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8" fillId="0" borderId="1" xfId="0" applyNumberFormat="1" applyFont="1" applyBorder="1" applyAlignment="1">
      <alignment horizontal="center"/>
    </xf>
    <xf numFmtId="0" fontId="14" fillId="0" borderId="1" xfId="0" applyFont="1" applyBorder="1" applyAlignment="1">
      <alignment vertical="center" wrapText="1"/>
    </xf>
    <xf numFmtId="0" fontId="20" fillId="5" borderId="1" xfId="0" applyFont="1" applyFill="1" applyBorder="1" applyAlignment="1">
      <alignment vertical="center" wrapText="1"/>
    </xf>
    <xf numFmtId="0" fontId="21" fillId="0" borderId="0" xfId="0" applyFont="1" applyAlignment="1">
      <alignment horizontal="center"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11" fillId="0" borderId="0" xfId="0" applyFont="1" applyAlignment="1">
      <alignment vertical="center"/>
    </xf>
    <xf numFmtId="0" fontId="14" fillId="0" borderId="0" xfId="0" applyFont="1" applyAlignment="1">
      <alignment horizontal="center" vertical="center"/>
    </xf>
    <xf numFmtId="0" fontId="24" fillId="0" borderId="0" xfId="0" applyFont="1" applyAlignment="1">
      <alignment vertical="center"/>
    </xf>
    <xf numFmtId="0" fontId="14" fillId="0" borderId="0" xfId="0" applyFont="1" applyAlignment="1">
      <alignment horizontal="center"/>
    </xf>
    <xf numFmtId="0" fontId="14" fillId="0" borderId="1" xfId="0" applyFont="1" applyBorder="1" applyAlignment="1">
      <alignment horizontal="right" vertical="center"/>
    </xf>
    <xf numFmtId="49" fontId="14" fillId="0" borderId="1" xfId="0" applyNumberFormat="1" applyFont="1" applyBorder="1" applyAlignment="1">
      <alignment horizontal="right" vertical="center"/>
    </xf>
    <xf numFmtId="9" fontId="15" fillId="0" borderId="0" xfId="0" applyNumberFormat="1" applyFont="1" applyAlignment="1">
      <alignment horizontal="justify"/>
    </xf>
    <xf numFmtId="0" fontId="26" fillId="0" borderId="20" xfId="0" applyFont="1" applyBorder="1"/>
    <xf numFmtId="0" fontId="28" fillId="0" borderId="21" xfId="0" applyFont="1" applyBorder="1" applyAlignment="1">
      <alignment vertical="center" wrapText="1"/>
    </xf>
    <xf numFmtId="0" fontId="29" fillId="3" borderId="1" xfId="0" applyFont="1" applyFill="1" applyBorder="1" applyAlignment="1">
      <alignment horizontal="center" vertical="center" wrapText="1"/>
    </xf>
    <xf numFmtId="0" fontId="29" fillId="0" borderId="7" xfId="0" applyFont="1" applyBorder="1" applyAlignment="1">
      <alignment vertical="center" wrapText="1"/>
    </xf>
    <xf numFmtId="0" fontId="29" fillId="2" borderId="7" xfId="0" applyFont="1" applyFill="1" applyBorder="1" applyAlignment="1">
      <alignment vertical="center" wrapText="1"/>
    </xf>
    <xf numFmtId="0" fontId="29" fillId="2" borderId="9" xfId="0" applyFont="1" applyFill="1" applyBorder="1" applyAlignment="1">
      <alignment vertical="center" wrapText="1"/>
    </xf>
    <xf numFmtId="0" fontId="11" fillId="3"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4" fontId="6" fillId="0" borderId="1" xfId="44" applyNumberFormat="1" applyFont="1" applyBorder="1" applyAlignment="1">
      <alignment horizontal="center" vertical="center" wrapText="1"/>
    </xf>
    <xf numFmtId="14" fontId="6" fillId="0" borderId="1" xfId="0" applyNumberFormat="1" applyFont="1" applyBorder="1" applyAlignment="1">
      <alignment horizontal="justify" vertical="center" wrapText="1"/>
    </xf>
    <xf numFmtId="0" fontId="6" fillId="0" borderId="3" xfId="0" applyFont="1" applyBorder="1" applyAlignment="1">
      <alignment horizontal="left" vertical="center" wrapText="1"/>
    </xf>
    <xf numFmtId="0" fontId="6" fillId="2" borderId="30" xfId="0" applyFont="1" applyFill="1" applyBorder="1" applyAlignment="1">
      <alignment horizontal="center" vertical="center" wrapText="1"/>
    </xf>
    <xf numFmtId="164" fontId="6" fillId="2" borderId="1" xfId="44" applyNumberFormat="1" applyFont="1" applyFill="1" applyBorder="1" applyAlignment="1">
      <alignment horizontal="center" vertical="center" wrapText="1"/>
    </xf>
    <xf numFmtId="9" fontId="30" fillId="0" borderId="3" xfId="74"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11" fillId="3" borderId="17"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6"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1" fillId="3" borderId="17" xfId="0" applyFont="1" applyFill="1" applyBorder="1" applyAlignment="1">
      <alignment horizontal="center" vertical="center"/>
    </xf>
    <xf numFmtId="0" fontId="11" fillId="4" borderId="1"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7" fillId="0" borderId="19" xfId="0" applyFont="1" applyBorder="1" applyAlignment="1">
      <alignment horizontal="center" vertical="center" wrapText="1"/>
    </xf>
    <xf numFmtId="0" fontId="27" fillId="0" borderId="19" xfId="0" applyFont="1" applyBorder="1" applyAlignment="1">
      <alignment horizontal="center" vertical="center"/>
    </xf>
    <xf numFmtId="0" fontId="29" fillId="3" borderId="22"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23" xfId="0" applyFont="1" applyFill="1" applyBorder="1" applyAlignment="1">
      <alignment horizontal="center" vertical="center"/>
    </xf>
    <xf numFmtId="0" fontId="6" fillId="0" borderId="1" xfId="0" applyFont="1" applyBorder="1" applyAlignment="1">
      <alignment horizontal="justify" vertical="center"/>
    </xf>
    <xf numFmtId="0" fontId="6" fillId="0" borderId="8" xfId="0" applyFont="1" applyBorder="1" applyAlignment="1">
      <alignment horizontal="justify" vertical="center"/>
    </xf>
    <xf numFmtId="0" fontId="2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5" borderId="1" xfId="0" applyFont="1" applyFill="1" applyBorder="1" applyAlignment="1">
      <alignment horizontal="center"/>
    </xf>
    <xf numFmtId="0" fontId="14" fillId="0" borderId="29" xfId="0" applyFont="1" applyBorder="1" applyAlignment="1">
      <alignment horizontal="center"/>
    </xf>
    <xf numFmtId="0" fontId="14" fillId="0" borderId="28"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4" fillId="0" borderId="1" xfId="0" applyFont="1" applyBorder="1" applyAlignment="1">
      <alignment horizontal="center" vertical="center" wrapText="1"/>
    </xf>
    <xf numFmtId="0" fontId="19" fillId="5" borderId="16"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7"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0" fontId="6" fillId="0" borderId="31" xfId="0" applyFont="1" applyBorder="1" applyAlignment="1">
      <alignment horizontal="left" vertical="center" wrapText="1"/>
    </xf>
    <xf numFmtId="0" fontId="6" fillId="0" borderId="31" xfId="0" applyFont="1" applyBorder="1" applyAlignment="1">
      <alignment horizontal="left" vertical="top" wrapText="1"/>
    </xf>
  </cellXfs>
  <cellStyles count="77">
    <cellStyle name="Excel Built-in Normal" xfId="73" xr:uid="{00000000-0005-0000-0000-000000000000}"/>
    <cellStyle name="Hipervínculo" xfId="75"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2" xfId="2" xr:uid="{00000000-0005-0000-0000-00000E000000}"/>
    <cellStyle name="Moneda [0] 2 2" xfId="7" xr:uid="{00000000-0005-0000-0000-00000F000000}"/>
    <cellStyle name="Moneda [0] 2 2 2" xfId="17" xr:uid="{00000000-0005-0000-0000-000010000000}"/>
    <cellStyle name="Moneda [0] 2 2 2 2" xfId="38" xr:uid="{00000000-0005-0000-0000-000011000000}"/>
    <cellStyle name="Moneda [0] 2 2 2 3" xfId="66" xr:uid="{00000000-0005-0000-0000-000012000000}"/>
    <cellStyle name="Moneda [0] 2 2 3" xfId="28" xr:uid="{00000000-0005-0000-0000-000013000000}"/>
    <cellStyle name="Moneda [0] 2 2 4" xfId="56" xr:uid="{00000000-0005-0000-0000-000014000000}"/>
    <cellStyle name="Moneda [0] 2 3" xfId="12" xr:uid="{00000000-0005-0000-0000-000015000000}"/>
    <cellStyle name="Moneda [0] 2 3 2" xfId="33" xr:uid="{00000000-0005-0000-0000-000016000000}"/>
    <cellStyle name="Moneda [0] 2 3 3" xfId="61" xr:uid="{00000000-0005-0000-0000-000017000000}"/>
    <cellStyle name="Moneda [0] 2 4" xfId="23" xr:uid="{00000000-0005-0000-0000-000018000000}"/>
    <cellStyle name="Moneda [0] 2 5" xfId="51" xr:uid="{00000000-0005-0000-0000-000019000000}"/>
    <cellStyle name="Moneda [0] 3" xfId="6" xr:uid="{00000000-0005-0000-0000-00001A000000}"/>
    <cellStyle name="Moneda [0] 3 2" xfId="16" xr:uid="{00000000-0005-0000-0000-00001B000000}"/>
    <cellStyle name="Moneda [0] 3 2 2" xfId="37" xr:uid="{00000000-0005-0000-0000-00001C000000}"/>
    <cellStyle name="Moneda [0] 3 2 3" xfId="65" xr:uid="{00000000-0005-0000-0000-00001D000000}"/>
    <cellStyle name="Moneda [0] 3 3" xfId="27" xr:uid="{00000000-0005-0000-0000-00001E000000}"/>
    <cellStyle name="Moneda [0] 3 4" xfId="55" xr:uid="{00000000-0005-0000-0000-00001F000000}"/>
    <cellStyle name="Moneda [0] 4" xfId="10" xr:uid="{00000000-0005-0000-0000-000020000000}"/>
    <cellStyle name="Moneda [0] 4 2" xfId="31" xr:uid="{00000000-0005-0000-0000-000021000000}"/>
    <cellStyle name="Moneda [0] 4 3" xfId="59" xr:uid="{00000000-0005-0000-0000-000022000000}"/>
    <cellStyle name="Moneda [0] 5" xfId="21" xr:uid="{00000000-0005-0000-0000-000023000000}"/>
    <cellStyle name="Moneda [0] 6" xfId="49" xr:uid="{00000000-0005-0000-0000-000024000000}"/>
    <cellStyle name="Moneda 10" xfId="44" xr:uid="{00000000-0005-0000-0000-000025000000}"/>
    <cellStyle name="Moneda 11" xfId="45" xr:uid="{00000000-0005-0000-0000-000026000000}"/>
    <cellStyle name="Moneda 12" xfId="46" xr:uid="{00000000-0005-0000-0000-000027000000}"/>
    <cellStyle name="Moneda 13" xfId="48" xr:uid="{00000000-0005-0000-0000-000028000000}"/>
    <cellStyle name="Moneda 14" xfId="47" xr:uid="{00000000-0005-0000-0000-000029000000}"/>
    <cellStyle name="Moneda 15" xfId="69" xr:uid="{00000000-0005-0000-0000-00002A000000}"/>
    <cellStyle name="Moneda 2" xfId="1" xr:uid="{00000000-0005-0000-0000-00002B000000}"/>
    <cellStyle name="Moneda 2 2" xfId="8" xr:uid="{00000000-0005-0000-0000-00002C000000}"/>
    <cellStyle name="Moneda 2 2 2" xfId="18" xr:uid="{00000000-0005-0000-0000-00002D000000}"/>
    <cellStyle name="Moneda 2 2 2 2" xfId="39" xr:uid="{00000000-0005-0000-0000-00002E000000}"/>
    <cellStyle name="Moneda 2 2 2 3" xfId="67" xr:uid="{00000000-0005-0000-0000-00002F000000}"/>
    <cellStyle name="Moneda 2 2 3" xfId="29" xr:uid="{00000000-0005-0000-0000-000030000000}"/>
    <cellStyle name="Moneda 2 2 4" xfId="57" xr:uid="{00000000-0005-0000-0000-000031000000}"/>
    <cellStyle name="Moneda 2 3" xfId="11" xr:uid="{00000000-0005-0000-0000-000032000000}"/>
    <cellStyle name="Moneda 2 3 2" xfId="32" xr:uid="{00000000-0005-0000-0000-000033000000}"/>
    <cellStyle name="Moneda 2 3 3" xfId="60" xr:uid="{00000000-0005-0000-0000-000034000000}"/>
    <cellStyle name="Moneda 2 4" xfId="22" xr:uid="{00000000-0005-0000-0000-000035000000}"/>
    <cellStyle name="Moneda 2 5" xfId="50" xr:uid="{00000000-0005-0000-0000-000036000000}"/>
    <cellStyle name="Moneda 3" xfId="5" xr:uid="{00000000-0005-0000-0000-000037000000}"/>
    <cellStyle name="Moneda 3 2" xfId="15" xr:uid="{00000000-0005-0000-0000-000038000000}"/>
    <cellStyle name="Moneda 3 2 2" xfId="36" xr:uid="{00000000-0005-0000-0000-000039000000}"/>
    <cellStyle name="Moneda 3 2 3" xfId="64" xr:uid="{00000000-0005-0000-0000-00003A000000}"/>
    <cellStyle name="Moneda 3 3" xfId="26" xr:uid="{00000000-0005-0000-0000-00003B000000}"/>
    <cellStyle name="Moneda 3 4" xfId="54" xr:uid="{00000000-0005-0000-0000-00003C000000}"/>
    <cellStyle name="Moneda 4" xfId="9" xr:uid="{00000000-0005-0000-0000-00003D000000}"/>
    <cellStyle name="Moneda 4 2" xfId="30" xr:uid="{00000000-0005-0000-0000-00003E000000}"/>
    <cellStyle name="Moneda 4 3" xfId="58" xr:uid="{00000000-0005-0000-0000-00003F000000}"/>
    <cellStyle name="Moneda 5" xfId="19" xr:uid="{00000000-0005-0000-0000-000040000000}"/>
    <cellStyle name="Moneda 5 2" xfId="40" xr:uid="{00000000-0005-0000-0000-000041000000}"/>
    <cellStyle name="Moneda 5 3" xfId="68" xr:uid="{00000000-0005-0000-0000-000042000000}"/>
    <cellStyle name="Moneda 6" xfId="20" xr:uid="{00000000-0005-0000-0000-000043000000}"/>
    <cellStyle name="Moneda 7" xfId="41" xr:uid="{00000000-0005-0000-0000-000044000000}"/>
    <cellStyle name="Moneda 8" xfId="43" xr:uid="{00000000-0005-0000-0000-000045000000}"/>
    <cellStyle name="Moneda 9" xfId="42" xr:uid="{00000000-0005-0000-0000-000046000000}"/>
    <cellStyle name="Normal" xfId="0" builtinId="0"/>
    <cellStyle name="Normal 2" xfId="71" xr:uid="{00000000-0005-0000-0000-000048000000}"/>
    <cellStyle name="Normal 2 2" xfId="70" xr:uid="{00000000-0005-0000-0000-000049000000}"/>
    <cellStyle name="Normal 3" xfId="76" xr:uid="{00000000-0005-0000-0000-00004A000000}"/>
    <cellStyle name="Porcentaje" xfId="74" builtinId="5"/>
    <cellStyle name="Porcentual 4" xfId="72" xr:uid="{00000000-0005-0000-0000-00004C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89647</xdr:rowOff>
    </xdr:from>
    <xdr:to>
      <xdr:col>0</xdr:col>
      <xdr:colOff>3265392</xdr:colOff>
      <xdr:row>0</xdr:row>
      <xdr:rowOff>616323</xdr:rowOff>
    </xdr:to>
    <xdr:pic>
      <xdr:nvPicPr>
        <xdr:cNvPr id="2" name="Imagen 1">
          <a:extLst>
            <a:ext uri="{FF2B5EF4-FFF2-40B4-BE49-F238E27FC236}">
              <a16:creationId xmlns:a16="http://schemas.microsoft.com/office/drawing/2014/main" id="{CD8C3D40-1929-EB62-6BC8-16FFD74C878D}"/>
            </a:ext>
          </a:extLst>
        </xdr:cNvPr>
        <xdr:cNvPicPr>
          <a:picLocks noChangeAspect="1"/>
        </xdr:cNvPicPr>
      </xdr:nvPicPr>
      <xdr:blipFill>
        <a:blip xmlns:r="http://schemas.openxmlformats.org/officeDocument/2006/relationships" r:embed="rId1"/>
        <a:stretch>
          <a:fillRect/>
        </a:stretch>
      </xdr:blipFill>
      <xdr:spPr>
        <a:xfrm>
          <a:off x="0" y="89647"/>
          <a:ext cx="3265392" cy="526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nbd.sic.gov.co/sisi/consultaTitulares/baseDatos/idSujetoObligad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B1" zoomScale="85" zoomScaleNormal="85" workbookViewId="0">
      <selection activeCell="B10" sqref="B10:L10"/>
    </sheetView>
  </sheetViews>
  <sheetFormatPr baseColWidth="10" defaultRowHeight="15.75" x14ac:dyDescent="0.25"/>
  <cols>
    <col min="1" max="1" width="53" style="2" customWidth="1"/>
    <col min="2" max="2" width="49.5703125" style="2" customWidth="1"/>
    <col min="3" max="3" width="15.42578125" style="2" customWidth="1"/>
    <col min="4" max="4" width="20.5703125" style="2" customWidth="1"/>
    <col min="5" max="5" width="29.42578125" style="2" customWidth="1"/>
    <col min="6" max="6" width="24.7109375" style="2" customWidth="1"/>
    <col min="7" max="7" width="23" style="2" customWidth="1"/>
    <col min="8" max="8" width="122.7109375" style="2" customWidth="1"/>
    <col min="9" max="9" width="23.42578125" style="2" customWidth="1"/>
    <col min="10" max="10" width="16.28515625" style="2" customWidth="1"/>
    <col min="11" max="11" width="24.85546875" style="2" customWidth="1"/>
    <col min="12" max="12" width="96.140625" style="2" customWidth="1"/>
    <col min="13" max="259" width="11.42578125" style="2"/>
    <col min="260" max="260" width="27.5703125" style="2" customWidth="1"/>
    <col min="261" max="261" width="57.28515625" style="2" customWidth="1"/>
    <col min="262" max="262" width="21" style="2" customWidth="1"/>
    <col min="263" max="263" width="17.5703125" style="2" customWidth="1"/>
    <col min="264" max="264" width="18.140625" style="2" customWidth="1"/>
    <col min="265" max="265" width="35.7109375" style="2" customWidth="1"/>
    <col min="266" max="266" width="34.7109375" style="2" customWidth="1"/>
    <col min="267" max="267" width="25.28515625" style="2" customWidth="1"/>
    <col min="268" max="268" width="33" style="2" customWidth="1"/>
    <col min="269" max="515" width="11.42578125" style="2"/>
    <col min="516" max="516" width="27.5703125" style="2" customWidth="1"/>
    <col min="517" max="517" width="57.28515625" style="2" customWidth="1"/>
    <col min="518" max="518" width="21" style="2" customWidth="1"/>
    <col min="519" max="519" width="17.5703125" style="2" customWidth="1"/>
    <col min="520" max="520" width="18.140625" style="2" customWidth="1"/>
    <col min="521" max="521" width="35.7109375" style="2" customWidth="1"/>
    <col min="522" max="522" width="34.7109375" style="2" customWidth="1"/>
    <col min="523" max="523" width="25.28515625" style="2" customWidth="1"/>
    <col min="524" max="524" width="33" style="2" customWidth="1"/>
    <col min="525" max="771" width="11.42578125" style="2"/>
    <col min="772" max="772" width="27.5703125" style="2" customWidth="1"/>
    <col min="773" max="773" width="57.28515625" style="2" customWidth="1"/>
    <col min="774" max="774" width="21" style="2" customWidth="1"/>
    <col min="775" max="775" width="17.5703125" style="2" customWidth="1"/>
    <col min="776" max="776" width="18.140625" style="2" customWidth="1"/>
    <col min="777" max="777" width="35.7109375" style="2" customWidth="1"/>
    <col min="778" max="778" width="34.7109375" style="2" customWidth="1"/>
    <col min="779" max="779" width="25.28515625" style="2" customWidth="1"/>
    <col min="780" max="780" width="33" style="2" customWidth="1"/>
    <col min="781" max="1027" width="11.42578125" style="2"/>
    <col min="1028" max="1028" width="27.5703125" style="2" customWidth="1"/>
    <col min="1029" max="1029" width="57.28515625" style="2" customWidth="1"/>
    <col min="1030" max="1030" width="21" style="2" customWidth="1"/>
    <col min="1031" max="1031" width="17.5703125" style="2" customWidth="1"/>
    <col min="1032" max="1032" width="18.140625" style="2" customWidth="1"/>
    <col min="1033" max="1033" width="35.7109375" style="2" customWidth="1"/>
    <col min="1034" max="1034" width="34.7109375" style="2" customWidth="1"/>
    <col min="1035" max="1035" width="25.28515625" style="2" customWidth="1"/>
    <col min="1036" max="1036" width="33" style="2" customWidth="1"/>
    <col min="1037" max="1283" width="11.42578125" style="2"/>
    <col min="1284" max="1284" width="27.5703125" style="2" customWidth="1"/>
    <col min="1285" max="1285" width="57.28515625" style="2" customWidth="1"/>
    <col min="1286" max="1286" width="21" style="2" customWidth="1"/>
    <col min="1287" max="1287" width="17.5703125" style="2" customWidth="1"/>
    <col min="1288" max="1288" width="18.140625" style="2" customWidth="1"/>
    <col min="1289" max="1289" width="35.7109375" style="2" customWidth="1"/>
    <col min="1290" max="1290" width="34.7109375" style="2" customWidth="1"/>
    <col min="1291" max="1291" width="25.28515625" style="2" customWidth="1"/>
    <col min="1292" max="1292" width="33" style="2" customWidth="1"/>
    <col min="1293" max="1539" width="11.42578125" style="2"/>
    <col min="1540" max="1540" width="27.5703125" style="2" customWidth="1"/>
    <col min="1541" max="1541" width="57.28515625" style="2" customWidth="1"/>
    <col min="1542" max="1542" width="21" style="2" customWidth="1"/>
    <col min="1543" max="1543" width="17.5703125" style="2" customWidth="1"/>
    <col min="1544" max="1544" width="18.140625" style="2" customWidth="1"/>
    <col min="1545" max="1545" width="35.7109375" style="2" customWidth="1"/>
    <col min="1546" max="1546" width="34.7109375" style="2" customWidth="1"/>
    <col min="1547" max="1547" width="25.28515625" style="2" customWidth="1"/>
    <col min="1548" max="1548" width="33" style="2" customWidth="1"/>
    <col min="1549" max="1795" width="11.42578125" style="2"/>
    <col min="1796" max="1796" width="27.5703125" style="2" customWidth="1"/>
    <col min="1797" max="1797" width="57.28515625" style="2" customWidth="1"/>
    <col min="1798" max="1798" width="21" style="2" customWidth="1"/>
    <col min="1799" max="1799" width="17.5703125" style="2" customWidth="1"/>
    <col min="1800" max="1800" width="18.140625" style="2" customWidth="1"/>
    <col min="1801" max="1801" width="35.7109375" style="2" customWidth="1"/>
    <col min="1802" max="1802" width="34.7109375" style="2" customWidth="1"/>
    <col min="1803" max="1803" width="25.28515625" style="2" customWidth="1"/>
    <col min="1804" max="1804" width="33" style="2" customWidth="1"/>
    <col min="1805" max="2051" width="11.42578125" style="2"/>
    <col min="2052" max="2052" width="27.5703125" style="2" customWidth="1"/>
    <col min="2053" max="2053" width="57.28515625" style="2" customWidth="1"/>
    <col min="2054" max="2054" width="21" style="2" customWidth="1"/>
    <col min="2055" max="2055" width="17.5703125" style="2" customWidth="1"/>
    <col min="2056" max="2056" width="18.140625" style="2" customWidth="1"/>
    <col min="2057" max="2057" width="35.7109375" style="2" customWidth="1"/>
    <col min="2058" max="2058" width="34.7109375" style="2" customWidth="1"/>
    <col min="2059" max="2059" width="25.28515625" style="2" customWidth="1"/>
    <col min="2060" max="2060" width="33" style="2" customWidth="1"/>
    <col min="2061" max="2307" width="11.42578125" style="2"/>
    <col min="2308" max="2308" width="27.5703125" style="2" customWidth="1"/>
    <col min="2309" max="2309" width="57.28515625" style="2" customWidth="1"/>
    <col min="2310" max="2310" width="21" style="2" customWidth="1"/>
    <col min="2311" max="2311" width="17.5703125" style="2" customWidth="1"/>
    <col min="2312" max="2312" width="18.140625" style="2" customWidth="1"/>
    <col min="2313" max="2313" width="35.7109375" style="2" customWidth="1"/>
    <col min="2314" max="2314" width="34.7109375" style="2" customWidth="1"/>
    <col min="2315" max="2315" width="25.28515625" style="2" customWidth="1"/>
    <col min="2316" max="2316" width="33" style="2" customWidth="1"/>
    <col min="2317" max="2563" width="11.42578125" style="2"/>
    <col min="2564" max="2564" width="27.5703125" style="2" customWidth="1"/>
    <col min="2565" max="2565" width="57.28515625" style="2" customWidth="1"/>
    <col min="2566" max="2566" width="21" style="2" customWidth="1"/>
    <col min="2567" max="2567" width="17.5703125" style="2" customWidth="1"/>
    <col min="2568" max="2568" width="18.140625" style="2" customWidth="1"/>
    <col min="2569" max="2569" width="35.7109375" style="2" customWidth="1"/>
    <col min="2570" max="2570" width="34.7109375" style="2" customWidth="1"/>
    <col min="2571" max="2571" width="25.28515625" style="2" customWidth="1"/>
    <col min="2572" max="2572" width="33" style="2" customWidth="1"/>
    <col min="2573" max="2819" width="11.42578125" style="2"/>
    <col min="2820" max="2820" width="27.5703125" style="2" customWidth="1"/>
    <col min="2821" max="2821" width="57.28515625" style="2" customWidth="1"/>
    <col min="2822" max="2822" width="21" style="2" customWidth="1"/>
    <col min="2823" max="2823" width="17.5703125" style="2" customWidth="1"/>
    <col min="2824" max="2824" width="18.140625" style="2" customWidth="1"/>
    <col min="2825" max="2825" width="35.7109375" style="2" customWidth="1"/>
    <col min="2826" max="2826" width="34.7109375" style="2" customWidth="1"/>
    <col min="2827" max="2827" width="25.28515625" style="2" customWidth="1"/>
    <col min="2828" max="2828" width="33" style="2" customWidth="1"/>
    <col min="2829" max="3075" width="11.42578125" style="2"/>
    <col min="3076" max="3076" width="27.5703125" style="2" customWidth="1"/>
    <col min="3077" max="3077" width="57.28515625" style="2" customWidth="1"/>
    <col min="3078" max="3078" width="21" style="2" customWidth="1"/>
    <col min="3079" max="3079" width="17.5703125" style="2" customWidth="1"/>
    <col min="3080" max="3080" width="18.140625" style="2" customWidth="1"/>
    <col min="3081" max="3081" width="35.7109375" style="2" customWidth="1"/>
    <col min="3082" max="3082" width="34.7109375" style="2" customWidth="1"/>
    <col min="3083" max="3083" width="25.28515625" style="2" customWidth="1"/>
    <col min="3084" max="3084" width="33" style="2" customWidth="1"/>
    <col min="3085" max="3331" width="11.42578125" style="2"/>
    <col min="3332" max="3332" width="27.5703125" style="2" customWidth="1"/>
    <col min="3333" max="3333" width="57.28515625" style="2" customWidth="1"/>
    <col min="3334" max="3334" width="21" style="2" customWidth="1"/>
    <col min="3335" max="3335" width="17.5703125" style="2" customWidth="1"/>
    <col min="3336" max="3336" width="18.140625" style="2" customWidth="1"/>
    <col min="3337" max="3337" width="35.7109375" style="2" customWidth="1"/>
    <col min="3338" max="3338" width="34.7109375" style="2" customWidth="1"/>
    <col min="3339" max="3339" width="25.28515625" style="2" customWidth="1"/>
    <col min="3340" max="3340" width="33" style="2" customWidth="1"/>
    <col min="3341" max="3587" width="11.42578125" style="2"/>
    <col min="3588" max="3588" width="27.5703125" style="2" customWidth="1"/>
    <col min="3589" max="3589" width="57.28515625" style="2" customWidth="1"/>
    <col min="3590" max="3590" width="21" style="2" customWidth="1"/>
    <col min="3591" max="3591" width="17.5703125" style="2" customWidth="1"/>
    <col min="3592" max="3592" width="18.140625" style="2" customWidth="1"/>
    <col min="3593" max="3593" width="35.7109375" style="2" customWidth="1"/>
    <col min="3594" max="3594" width="34.7109375" style="2" customWidth="1"/>
    <col min="3595" max="3595" width="25.28515625" style="2" customWidth="1"/>
    <col min="3596" max="3596" width="33" style="2" customWidth="1"/>
    <col min="3597" max="3843" width="11.42578125" style="2"/>
    <col min="3844" max="3844" width="27.5703125" style="2" customWidth="1"/>
    <col min="3845" max="3845" width="57.28515625" style="2" customWidth="1"/>
    <col min="3846" max="3846" width="21" style="2" customWidth="1"/>
    <col min="3847" max="3847" width="17.5703125" style="2" customWidth="1"/>
    <col min="3848" max="3848" width="18.140625" style="2" customWidth="1"/>
    <col min="3849" max="3849" width="35.7109375" style="2" customWidth="1"/>
    <col min="3850" max="3850" width="34.7109375" style="2" customWidth="1"/>
    <col min="3851" max="3851" width="25.28515625" style="2" customWidth="1"/>
    <col min="3852" max="3852" width="33" style="2" customWidth="1"/>
    <col min="3853" max="4099" width="11.42578125" style="2"/>
    <col min="4100" max="4100" width="27.5703125" style="2" customWidth="1"/>
    <col min="4101" max="4101" width="57.28515625" style="2" customWidth="1"/>
    <col min="4102" max="4102" width="21" style="2" customWidth="1"/>
    <col min="4103" max="4103" width="17.5703125" style="2" customWidth="1"/>
    <col min="4104" max="4104" width="18.140625" style="2" customWidth="1"/>
    <col min="4105" max="4105" width="35.7109375" style="2" customWidth="1"/>
    <col min="4106" max="4106" width="34.7109375" style="2" customWidth="1"/>
    <col min="4107" max="4107" width="25.28515625" style="2" customWidth="1"/>
    <col min="4108" max="4108" width="33" style="2" customWidth="1"/>
    <col min="4109" max="4355" width="11.42578125" style="2"/>
    <col min="4356" max="4356" width="27.5703125" style="2" customWidth="1"/>
    <col min="4357" max="4357" width="57.28515625" style="2" customWidth="1"/>
    <col min="4358" max="4358" width="21" style="2" customWidth="1"/>
    <col min="4359" max="4359" width="17.5703125" style="2" customWidth="1"/>
    <col min="4360" max="4360" width="18.140625" style="2" customWidth="1"/>
    <col min="4361" max="4361" width="35.7109375" style="2" customWidth="1"/>
    <col min="4362" max="4362" width="34.7109375" style="2" customWidth="1"/>
    <col min="4363" max="4363" width="25.28515625" style="2" customWidth="1"/>
    <col min="4364" max="4364" width="33" style="2" customWidth="1"/>
    <col min="4365" max="4611" width="11.42578125" style="2"/>
    <col min="4612" max="4612" width="27.5703125" style="2" customWidth="1"/>
    <col min="4613" max="4613" width="57.28515625" style="2" customWidth="1"/>
    <col min="4614" max="4614" width="21" style="2" customWidth="1"/>
    <col min="4615" max="4615" width="17.5703125" style="2" customWidth="1"/>
    <col min="4616" max="4616" width="18.140625" style="2" customWidth="1"/>
    <col min="4617" max="4617" width="35.7109375" style="2" customWidth="1"/>
    <col min="4618" max="4618" width="34.7109375" style="2" customWidth="1"/>
    <col min="4619" max="4619" width="25.28515625" style="2" customWidth="1"/>
    <col min="4620" max="4620" width="33" style="2" customWidth="1"/>
    <col min="4621" max="4867" width="11.42578125" style="2"/>
    <col min="4868" max="4868" width="27.5703125" style="2" customWidth="1"/>
    <col min="4869" max="4869" width="57.28515625" style="2" customWidth="1"/>
    <col min="4870" max="4870" width="21" style="2" customWidth="1"/>
    <col min="4871" max="4871" width="17.5703125" style="2" customWidth="1"/>
    <col min="4872" max="4872" width="18.140625" style="2" customWidth="1"/>
    <col min="4873" max="4873" width="35.7109375" style="2" customWidth="1"/>
    <col min="4874" max="4874" width="34.7109375" style="2" customWidth="1"/>
    <col min="4875" max="4875" width="25.28515625" style="2" customWidth="1"/>
    <col min="4876" max="4876" width="33" style="2" customWidth="1"/>
    <col min="4877" max="5123" width="11.42578125" style="2"/>
    <col min="5124" max="5124" width="27.5703125" style="2" customWidth="1"/>
    <col min="5125" max="5125" width="57.28515625" style="2" customWidth="1"/>
    <col min="5126" max="5126" width="21" style="2" customWidth="1"/>
    <col min="5127" max="5127" width="17.5703125" style="2" customWidth="1"/>
    <col min="5128" max="5128" width="18.140625" style="2" customWidth="1"/>
    <col min="5129" max="5129" width="35.7109375" style="2" customWidth="1"/>
    <col min="5130" max="5130" width="34.7109375" style="2" customWidth="1"/>
    <col min="5131" max="5131" width="25.28515625" style="2" customWidth="1"/>
    <col min="5132" max="5132" width="33" style="2" customWidth="1"/>
    <col min="5133" max="5379" width="11.42578125" style="2"/>
    <col min="5380" max="5380" width="27.5703125" style="2" customWidth="1"/>
    <col min="5381" max="5381" width="57.28515625" style="2" customWidth="1"/>
    <col min="5382" max="5382" width="21" style="2" customWidth="1"/>
    <col min="5383" max="5383" width="17.5703125" style="2" customWidth="1"/>
    <col min="5384" max="5384" width="18.140625" style="2" customWidth="1"/>
    <col min="5385" max="5385" width="35.7109375" style="2" customWidth="1"/>
    <col min="5386" max="5386" width="34.7109375" style="2" customWidth="1"/>
    <col min="5387" max="5387" width="25.28515625" style="2" customWidth="1"/>
    <col min="5388" max="5388" width="33" style="2" customWidth="1"/>
    <col min="5389" max="5635" width="11.42578125" style="2"/>
    <col min="5636" max="5636" width="27.5703125" style="2" customWidth="1"/>
    <col min="5637" max="5637" width="57.28515625" style="2" customWidth="1"/>
    <col min="5638" max="5638" width="21" style="2" customWidth="1"/>
    <col min="5639" max="5639" width="17.5703125" style="2" customWidth="1"/>
    <col min="5640" max="5640" width="18.140625" style="2" customWidth="1"/>
    <col min="5641" max="5641" width="35.7109375" style="2" customWidth="1"/>
    <col min="5642" max="5642" width="34.7109375" style="2" customWidth="1"/>
    <col min="5643" max="5643" width="25.28515625" style="2" customWidth="1"/>
    <col min="5644" max="5644" width="33" style="2" customWidth="1"/>
    <col min="5645" max="5891" width="11.42578125" style="2"/>
    <col min="5892" max="5892" width="27.5703125" style="2" customWidth="1"/>
    <col min="5893" max="5893" width="57.28515625" style="2" customWidth="1"/>
    <col min="5894" max="5894" width="21" style="2" customWidth="1"/>
    <col min="5895" max="5895" width="17.5703125" style="2" customWidth="1"/>
    <col min="5896" max="5896" width="18.140625" style="2" customWidth="1"/>
    <col min="5897" max="5897" width="35.7109375" style="2" customWidth="1"/>
    <col min="5898" max="5898" width="34.7109375" style="2" customWidth="1"/>
    <col min="5899" max="5899" width="25.28515625" style="2" customWidth="1"/>
    <col min="5900" max="5900" width="33" style="2" customWidth="1"/>
    <col min="5901" max="6147" width="11.42578125" style="2"/>
    <col min="6148" max="6148" width="27.5703125" style="2" customWidth="1"/>
    <col min="6149" max="6149" width="57.28515625" style="2" customWidth="1"/>
    <col min="6150" max="6150" width="21" style="2" customWidth="1"/>
    <col min="6151" max="6151" width="17.5703125" style="2" customWidth="1"/>
    <col min="6152" max="6152" width="18.140625" style="2" customWidth="1"/>
    <col min="6153" max="6153" width="35.7109375" style="2" customWidth="1"/>
    <col min="6154" max="6154" width="34.7109375" style="2" customWidth="1"/>
    <col min="6155" max="6155" width="25.28515625" style="2" customWidth="1"/>
    <col min="6156" max="6156" width="33" style="2" customWidth="1"/>
    <col min="6157" max="6403" width="11.42578125" style="2"/>
    <col min="6404" max="6404" width="27.5703125" style="2" customWidth="1"/>
    <col min="6405" max="6405" width="57.28515625" style="2" customWidth="1"/>
    <col min="6406" max="6406" width="21" style="2" customWidth="1"/>
    <col min="6407" max="6407" width="17.5703125" style="2" customWidth="1"/>
    <col min="6408" max="6408" width="18.140625" style="2" customWidth="1"/>
    <col min="6409" max="6409" width="35.7109375" style="2" customWidth="1"/>
    <col min="6410" max="6410" width="34.7109375" style="2" customWidth="1"/>
    <col min="6411" max="6411" width="25.28515625" style="2" customWidth="1"/>
    <col min="6412" max="6412" width="33" style="2" customWidth="1"/>
    <col min="6413" max="6659" width="11.42578125" style="2"/>
    <col min="6660" max="6660" width="27.5703125" style="2" customWidth="1"/>
    <col min="6661" max="6661" width="57.28515625" style="2" customWidth="1"/>
    <col min="6662" max="6662" width="21" style="2" customWidth="1"/>
    <col min="6663" max="6663" width="17.5703125" style="2" customWidth="1"/>
    <col min="6664" max="6664" width="18.140625" style="2" customWidth="1"/>
    <col min="6665" max="6665" width="35.7109375" style="2" customWidth="1"/>
    <col min="6666" max="6666" width="34.7109375" style="2" customWidth="1"/>
    <col min="6667" max="6667" width="25.28515625" style="2" customWidth="1"/>
    <col min="6668" max="6668" width="33" style="2" customWidth="1"/>
    <col min="6669" max="6915" width="11.42578125" style="2"/>
    <col min="6916" max="6916" width="27.5703125" style="2" customWidth="1"/>
    <col min="6917" max="6917" width="57.28515625" style="2" customWidth="1"/>
    <col min="6918" max="6918" width="21" style="2" customWidth="1"/>
    <col min="6919" max="6919" width="17.5703125" style="2" customWidth="1"/>
    <col min="6920" max="6920" width="18.140625" style="2" customWidth="1"/>
    <col min="6921" max="6921" width="35.7109375" style="2" customWidth="1"/>
    <col min="6922" max="6922" width="34.7109375" style="2" customWidth="1"/>
    <col min="6923" max="6923" width="25.28515625" style="2" customWidth="1"/>
    <col min="6924" max="6924" width="33" style="2" customWidth="1"/>
    <col min="6925" max="7171" width="11.42578125" style="2"/>
    <col min="7172" max="7172" width="27.5703125" style="2" customWidth="1"/>
    <col min="7173" max="7173" width="57.28515625" style="2" customWidth="1"/>
    <col min="7174" max="7174" width="21" style="2" customWidth="1"/>
    <col min="7175" max="7175" width="17.5703125" style="2" customWidth="1"/>
    <col min="7176" max="7176" width="18.140625" style="2" customWidth="1"/>
    <col min="7177" max="7177" width="35.7109375" style="2" customWidth="1"/>
    <col min="7178" max="7178" width="34.7109375" style="2" customWidth="1"/>
    <col min="7179" max="7179" width="25.28515625" style="2" customWidth="1"/>
    <col min="7180" max="7180" width="33" style="2" customWidth="1"/>
    <col min="7181" max="7427" width="11.42578125" style="2"/>
    <col min="7428" max="7428" width="27.5703125" style="2" customWidth="1"/>
    <col min="7429" max="7429" width="57.28515625" style="2" customWidth="1"/>
    <col min="7430" max="7430" width="21" style="2" customWidth="1"/>
    <col min="7431" max="7431" width="17.5703125" style="2" customWidth="1"/>
    <col min="7432" max="7432" width="18.140625" style="2" customWidth="1"/>
    <col min="7433" max="7433" width="35.7109375" style="2" customWidth="1"/>
    <col min="7434" max="7434" width="34.7109375" style="2" customWidth="1"/>
    <col min="7435" max="7435" width="25.28515625" style="2" customWidth="1"/>
    <col min="7436" max="7436" width="33" style="2" customWidth="1"/>
    <col min="7437" max="7683" width="11.42578125" style="2"/>
    <col min="7684" max="7684" width="27.5703125" style="2" customWidth="1"/>
    <col min="7685" max="7685" width="57.28515625" style="2" customWidth="1"/>
    <col min="7686" max="7686" width="21" style="2" customWidth="1"/>
    <col min="7687" max="7687" width="17.5703125" style="2" customWidth="1"/>
    <col min="7688" max="7688" width="18.140625" style="2" customWidth="1"/>
    <col min="7689" max="7689" width="35.7109375" style="2" customWidth="1"/>
    <col min="7690" max="7690" width="34.7109375" style="2" customWidth="1"/>
    <col min="7691" max="7691" width="25.28515625" style="2" customWidth="1"/>
    <col min="7692" max="7692" width="33" style="2" customWidth="1"/>
    <col min="7693" max="7939" width="11.42578125" style="2"/>
    <col min="7940" max="7940" width="27.5703125" style="2" customWidth="1"/>
    <col min="7941" max="7941" width="57.28515625" style="2" customWidth="1"/>
    <col min="7942" max="7942" width="21" style="2" customWidth="1"/>
    <col min="7943" max="7943" width="17.5703125" style="2" customWidth="1"/>
    <col min="7944" max="7944" width="18.140625" style="2" customWidth="1"/>
    <col min="7945" max="7945" width="35.7109375" style="2" customWidth="1"/>
    <col min="7946" max="7946" width="34.7109375" style="2" customWidth="1"/>
    <col min="7947" max="7947" width="25.28515625" style="2" customWidth="1"/>
    <col min="7948" max="7948" width="33" style="2" customWidth="1"/>
    <col min="7949" max="8195" width="11.42578125" style="2"/>
    <col min="8196" max="8196" width="27.5703125" style="2" customWidth="1"/>
    <col min="8197" max="8197" width="57.28515625" style="2" customWidth="1"/>
    <col min="8198" max="8198" width="21" style="2" customWidth="1"/>
    <col min="8199" max="8199" width="17.5703125" style="2" customWidth="1"/>
    <col min="8200" max="8200" width="18.140625" style="2" customWidth="1"/>
    <col min="8201" max="8201" width="35.7109375" style="2" customWidth="1"/>
    <col min="8202" max="8202" width="34.7109375" style="2" customWidth="1"/>
    <col min="8203" max="8203" width="25.28515625" style="2" customWidth="1"/>
    <col min="8204" max="8204" width="33" style="2" customWidth="1"/>
    <col min="8205" max="8451" width="11.42578125" style="2"/>
    <col min="8452" max="8452" width="27.5703125" style="2" customWidth="1"/>
    <col min="8453" max="8453" width="57.28515625" style="2" customWidth="1"/>
    <col min="8454" max="8454" width="21" style="2" customWidth="1"/>
    <col min="8455" max="8455" width="17.5703125" style="2" customWidth="1"/>
    <col min="8456" max="8456" width="18.140625" style="2" customWidth="1"/>
    <col min="8457" max="8457" width="35.7109375" style="2" customWidth="1"/>
    <col min="8458" max="8458" width="34.7109375" style="2" customWidth="1"/>
    <col min="8459" max="8459" width="25.28515625" style="2" customWidth="1"/>
    <col min="8460" max="8460" width="33" style="2" customWidth="1"/>
    <col min="8461" max="8707" width="11.42578125" style="2"/>
    <col min="8708" max="8708" width="27.5703125" style="2" customWidth="1"/>
    <col min="8709" max="8709" width="57.28515625" style="2" customWidth="1"/>
    <col min="8710" max="8710" width="21" style="2" customWidth="1"/>
    <col min="8711" max="8711" width="17.5703125" style="2" customWidth="1"/>
    <col min="8712" max="8712" width="18.140625" style="2" customWidth="1"/>
    <col min="8713" max="8713" width="35.7109375" style="2" customWidth="1"/>
    <col min="8714" max="8714" width="34.7109375" style="2" customWidth="1"/>
    <col min="8715" max="8715" width="25.28515625" style="2" customWidth="1"/>
    <col min="8716" max="8716" width="33" style="2" customWidth="1"/>
    <col min="8717" max="8963" width="11.42578125" style="2"/>
    <col min="8964" max="8964" width="27.5703125" style="2" customWidth="1"/>
    <col min="8965" max="8965" width="57.28515625" style="2" customWidth="1"/>
    <col min="8966" max="8966" width="21" style="2" customWidth="1"/>
    <col min="8967" max="8967" width="17.5703125" style="2" customWidth="1"/>
    <col min="8968" max="8968" width="18.140625" style="2" customWidth="1"/>
    <col min="8969" max="8969" width="35.7109375" style="2" customWidth="1"/>
    <col min="8970" max="8970" width="34.7109375" style="2" customWidth="1"/>
    <col min="8971" max="8971" width="25.28515625" style="2" customWidth="1"/>
    <col min="8972" max="8972" width="33" style="2" customWidth="1"/>
    <col min="8973" max="9219" width="11.42578125" style="2"/>
    <col min="9220" max="9220" width="27.5703125" style="2" customWidth="1"/>
    <col min="9221" max="9221" width="57.28515625" style="2" customWidth="1"/>
    <col min="9222" max="9222" width="21" style="2" customWidth="1"/>
    <col min="9223" max="9223" width="17.5703125" style="2" customWidth="1"/>
    <col min="9224" max="9224" width="18.140625" style="2" customWidth="1"/>
    <col min="9225" max="9225" width="35.7109375" style="2" customWidth="1"/>
    <col min="9226" max="9226" width="34.7109375" style="2" customWidth="1"/>
    <col min="9227" max="9227" width="25.28515625" style="2" customWidth="1"/>
    <col min="9228" max="9228" width="33" style="2" customWidth="1"/>
    <col min="9229" max="9475" width="11.42578125" style="2"/>
    <col min="9476" max="9476" width="27.5703125" style="2" customWidth="1"/>
    <col min="9477" max="9477" width="57.28515625" style="2" customWidth="1"/>
    <col min="9478" max="9478" width="21" style="2" customWidth="1"/>
    <col min="9479" max="9479" width="17.5703125" style="2" customWidth="1"/>
    <col min="9480" max="9480" width="18.140625" style="2" customWidth="1"/>
    <col min="9481" max="9481" width="35.7109375" style="2" customWidth="1"/>
    <col min="9482" max="9482" width="34.7109375" style="2" customWidth="1"/>
    <col min="9483" max="9483" width="25.28515625" style="2" customWidth="1"/>
    <col min="9484" max="9484" width="33" style="2" customWidth="1"/>
    <col min="9485" max="9731" width="11.42578125" style="2"/>
    <col min="9732" max="9732" width="27.5703125" style="2" customWidth="1"/>
    <col min="9733" max="9733" width="57.28515625" style="2" customWidth="1"/>
    <col min="9734" max="9734" width="21" style="2" customWidth="1"/>
    <col min="9735" max="9735" width="17.5703125" style="2" customWidth="1"/>
    <col min="9736" max="9736" width="18.140625" style="2" customWidth="1"/>
    <col min="9737" max="9737" width="35.7109375" style="2" customWidth="1"/>
    <col min="9738" max="9738" width="34.7109375" style="2" customWidth="1"/>
    <col min="9739" max="9739" width="25.28515625" style="2" customWidth="1"/>
    <col min="9740" max="9740" width="33" style="2" customWidth="1"/>
    <col min="9741" max="9987" width="11.42578125" style="2"/>
    <col min="9988" max="9988" width="27.5703125" style="2" customWidth="1"/>
    <col min="9989" max="9989" width="57.28515625" style="2" customWidth="1"/>
    <col min="9990" max="9990" width="21" style="2" customWidth="1"/>
    <col min="9991" max="9991" width="17.5703125" style="2" customWidth="1"/>
    <col min="9992" max="9992" width="18.140625" style="2" customWidth="1"/>
    <col min="9993" max="9993" width="35.7109375" style="2" customWidth="1"/>
    <col min="9994" max="9994" width="34.7109375" style="2" customWidth="1"/>
    <col min="9995" max="9995" width="25.28515625" style="2" customWidth="1"/>
    <col min="9996" max="9996" width="33" style="2" customWidth="1"/>
    <col min="9997" max="10243" width="11.42578125" style="2"/>
    <col min="10244" max="10244" width="27.5703125" style="2" customWidth="1"/>
    <col min="10245" max="10245" width="57.28515625" style="2" customWidth="1"/>
    <col min="10246" max="10246" width="21" style="2" customWidth="1"/>
    <col min="10247" max="10247" width="17.5703125" style="2" customWidth="1"/>
    <col min="10248" max="10248" width="18.140625" style="2" customWidth="1"/>
    <col min="10249" max="10249" width="35.7109375" style="2" customWidth="1"/>
    <col min="10250" max="10250" width="34.7109375" style="2" customWidth="1"/>
    <col min="10251" max="10251" width="25.28515625" style="2" customWidth="1"/>
    <col min="10252" max="10252" width="33" style="2" customWidth="1"/>
    <col min="10253" max="10499" width="11.42578125" style="2"/>
    <col min="10500" max="10500" width="27.5703125" style="2" customWidth="1"/>
    <col min="10501" max="10501" width="57.28515625" style="2" customWidth="1"/>
    <col min="10502" max="10502" width="21" style="2" customWidth="1"/>
    <col min="10503" max="10503" width="17.5703125" style="2" customWidth="1"/>
    <col min="10504" max="10504" width="18.140625" style="2" customWidth="1"/>
    <col min="10505" max="10505" width="35.7109375" style="2" customWidth="1"/>
    <col min="10506" max="10506" width="34.7109375" style="2" customWidth="1"/>
    <col min="10507" max="10507" width="25.28515625" style="2" customWidth="1"/>
    <col min="10508" max="10508" width="33" style="2" customWidth="1"/>
    <col min="10509" max="10755" width="11.42578125" style="2"/>
    <col min="10756" max="10756" width="27.5703125" style="2" customWidth="1"/>
    <col min="10757" max="10757" width="57.28515625" style="2" customWidth="1"/>
    <col min="10758" max="10758" width="21" style="2" customWidth="1"/>
    <col min="10759" max="10759" width="17.5703125" style="2" customWidth="1"/>
    <col min="10760" max="10760" width="18.140625" style="2" customWidth="1"/>
    <col min="10761" max="10761" width="35.7109375" style="2" customWidth="1"/>
    <col min="10762" max="10762" width="34.7109375" style="2" customWidth="1"/>
    <col min="10763" max="10763" width="25.28515625" style="2" customWidth="1"/>
    <col min="10764" max="10764" width="33" style="2" customWidth="1"/>
    <col min="10765" max="11011" width="11.42578125" style="2"/>
    <col min="11012" max="11012" width="27.5703125" style="2" customWidth="1"/>
    <col min="11013" max="11013" width="57.28515625" style="2" customWidth="1"/>
    <col min="11014" max="11014" width="21" style="2" customWidth="1"/>
    <col min="11015" max="11015" width="17.5703125" style="2" customWidth="1"/>
    <col min="11016" max="11016" width="18.140625" style="2" customWidth="1"/>
    <col min="11017" max="11017" width="35.7109375" style="2" customWidth="1"/>
    <col min="11018" max="11018" width="34.7109375" style="2" customWidth="1"/>
    <col min="11019" max="11019" width="25.28515625" style="2" customWidth="1"/>
    <col min="11020" max="11020" width="33" style="2" customWidth="1"/>
    <col min="11021" max="11267" width="11.42578125" style="2"/>
    <col min="11268" max="11268" width="27.5703125" style="2" customWidth="1"/>
    <col min="11269" max="11269" width="57.28515625" style="2" customWidth="1"/>
    <col min="11270" max="11270" width="21" style="2" customWidth="1"/>
    <col min="11271" max="11271" width="17.5703125" style="2" customWidth="1"/>
    <col min="11272" max="11272" width="18.140625" style="2" customWidth="1"/>
    <col min="11273" max="11273" width="35.7109375" style="2" customWidth="1"/>
    <col min="11274" max="11274" width="34.7109375" style="2" customWidth="1"/>
    <col min="11275" max="11275" width="25.28515625" style="2" customWidth="1"/>
    <col min="11276" max="11276" width="33" style="2" customWidth="1"/>
    <col min="11277" max="11523" width="11.42578125" style="2"/>
    <col min="11524" max="11524" width="27.5703125" style="2" customWidth="1"/>
    <col min="11525" max="11525" width="57.28515625" style="2" customWidth="1"/>
    <col min="11526" max="11526" width="21" style="2" customWidth="1"/>
    <col min="11527" max="11527" width="17.5703125" style="2" customWidth="1"/>
    <col min="11528" max="11528" width="18.140625" style="2" customWidth="1"/>
    <col min="11529" max="11529" width="35.7109375" style="2" customWidth="1"/>
    <col min="11530" max="11530" width="34.7109375" style="2" customWidth="1"/>
    <col min="11531" max="11531" width="25.28515625" style="2" customWidth="1"/>
    <col min="11532" max="11532" width="33" style="2" customWidth="1"/>
    <col min="11533" max="11779" width="11.42578125" style="2"/>
    <col min="11780" max="11780" width="27.5703125" style="2" customWidth="1"/>
    <col min="11781" max="11781" width="57.28515625" style="2" customWidth="1"/>
    <col min="11782" max="11782" width="21" style="2" customWidth="1"/>
    <col min="11783" max="11783" width="17.5703125" style="2" customWidth="1"/>
    <col min="11784" max="11784" width="18.140625" style="2" customWidth="1"/>
    <col min="11785" max="11785" width="35.7109375" style="2" customWidth="1"/>
    <col min="11786" max="11786" width="34.7109375" style="2" customWidth="1"/>
    <col min="11787" max="11787" width="25.28515625" style="2" customWidth="1"/>
    <col min="11788" max="11788" width="33" style="2" customWidth="1"/>
    <col min="11789" max="12035" width="11.42578125" style="2"/>
    <col min="12036" max="12036" width="27.5703125" style="2" customWidth="1"/>
    <col min="12037" max="12037" width="57.28515625" style="2" customWidth="1"/>
    <col min="12038" max="12038" width="21" style="2" customWidth="1"/>
    <col min="12039" max="12039" width="17.5703125" style="2" customWidth="1"/>
    <col min="12040" max="12040" width="18.140625" style="2" customWidth="1"/>
    <col min="12041" max="12041" width="35.7109375" style="2" customWidth="1"/>
    <col min="12042" max="12042" width="34.7109375" style="2" customWidth="1"/>
    <col min="12043" max="12043" width="25.28515625" style="2" customWidth="1"/>
    <col min="12044" max="12044" width="33" style="2" customWidth="1"/>
    <col min="12045" max="12291" width="11.42578125" style="2"/>
    <col min="12292" max="12292" width="27.5703125" style="2" customWidth="1"/>
    <col min="12293" max="12293" width="57.28515625" style="2" customWidth="1"/>
    <col min="12294" max="12294" width="21" style="2" customWidth="1"/>
    <col min="12295" max="12295" width="17.5703125" style="2" customWidth="1"/>
    <col min="12296" max="12296" width="18.140625" style="2" customWidth="1"/>
    <col min="12297" max="12297" width="35.7109375" style="2" customWidth="1"/>
    <col min="12298" max="12298" width="34.7109375" style="2" customWidth="1"/>
    <col min="12299" max="12299" width="25.28515625" style="2" customWidth="1"/>
    <col min="12300" max="12300" width="33" style="2" customWidth="1"/>
    <col min="12301" max="12547" width="11.42578125" style="2"/>
    <col min="12548" max="12548" width="27.5703125" style="2" customWidth="1"/>
    <col min="12549" max="12549" width="57.28515625" style="2" customWidth="1"/>
    <col min="12550" max="12550" width="21" style="2" customWidth="1"/>
    <col min="12551" max="12551" width="17.5703125" style="2" customWidth="1"/>
    <col min="12552" max="12552" width="18.140625" style="2" customWidth="1"/>
    <col min="12553" max="12553" width="35.7109375" style="2" customWidth="1"/>
    <col min="12554" max="12554" width="34.7109375" style="2" customWidth="1"/>
    <col min="12555" max="12555" width="25.28515625" style="2" customWidth="1"/>
    <col min="12556" max="12556" width="33" style="2" customWidth="1"/>
    <col min="12557" max="12803" width="11.42578125" style="2"/>
    <col min="12804" max="12804" width="27.5703125" style="2" customWidth="1"/>
    <col min="12805" max="12805" width="57.28515625" style="2" customWidth="1"/>
    <col min="12806" max="12806" width="21" style="2" customWidth="1"/>
    <col min="12807" max="12807" width="17.5703125" style="2" customWidth="1"/>
    <col min="12808" max="12808" width="18.140625" style="2" customWidth="1"/>
    <col min="12809" max="12809" width="35.7109375" style="2" customWidth="1"/>
    <col min="12810" max="12810" width="34.7109375" style="2" customWidth="1"/>
    <col min="12811" max="12811" width="25.28515625" style="2" customWidth="1"/>
    <col min="12812" max="12812" width="33" style="2" customWidth="1"/>
    <col min="12813" max="13059" width="11.42578125" style="2"/>
    <col min="13060" max="13060" width="27.5703125" style="2" customWidth="1"/>
    <col min="13061" max="13061" width="57.28515625" style="2" customWidth="1"/>
    <col min="13062" max="13062" width="21" style="2" customWidth="1"/>
    <col min="13063" max="13063" width="17.5703125" style="2" customWidth="1"/>
    <col min="13064" max="13064" width="18.140625" style="2" customWidth="1"/>
    <col min="13065" max="13065" width="35.7109375" style="2" customWidth="1"/>
    <col min="13066" max="13066" width="34.7109375" style="2" customWidth="1"/>
    <col min="13067" max="13067" width="25.28515625" style="2" customWidth="1"/>
    <col min="13068" max="13068" width="33" style="2" customWidth="1"/>
    <col min="13069" max="13315" width="11.42578125" style="2"/>
    <col min="13316" max="13316" width="27.5703125" style="2" customWidth="1"/>
    <col min="13317" max="13317" width="57.28515625" style="2" customWidth="1"/>
    <col min="13318" max="13318" width="21" style="2" customWidth="1"/>
    <col min="13319" max="13319" width="17.5703125" style="2" customWidth="1"/>
    <col min="13320" max="13320" width="18.140625" style="2" customWidth="1"/>
    <col min="13321" max="13321" width="35.7109375" style="2" customWidth="1"/>
    <col min="13322" max="13322" width="34.7109375" style="2" customWidth="1"/>
    <col min="13323" max="13323" width="25.28515625" style="2" customWidth="1"/>
    <col min="13324" max="13324" width="33" style="2" customWidth="1"/>
    <col min="13325" max="13571" width="11.42578125" style="2"/>
    <col min="13572" max="13572" width="27.5703125" style="2" customWidth="1"/>
    <col min="13573" max="13573" width="57.28515625" style="2" customWidth="1"/>
    <col min="13574" max="13574" width="21" style="2" customWidth="1"/>
    <col min="13575" max="13575" width="17.5703125" style="2" customWidth="1"/>
    <col min="13576" max="13576" width="18.140625" style="2" customWidth="1"/>
    <col min="13577" max="13577" width="35.7109375" style="2" customWidth="1"/>
    <col min="13578" max="13578" width="34.7109375" style="2" customWidth="1"/>
    <col min="13579" max="13579" width="25.28515625" style="2" customWidth="1"/>
    <col min="13580" max="13580" width="33" style="2" customWidth="1"/>
    <col min="13581" max="13827" width="11.42578125" style="2"/>
    <col min="13828" max="13828" width="27.5703125" style="2" customWidth="1"/>
    <col min="13829" max="13829" width="57.28515625" style="2" customWidth="1"/>
    <col min="13830" max="13830" width="21" style="2" customWidth="1"/>
    <col min="13831" max="13831" width="17.5703125" style="2" customWidth="1"/>
    <col min="13832" max="13832" width="18.140625" style="2" customWidth="1"/>
    <col min="13833" max="13833" width="35.7109375" style="2" customWidth="1"/>
    <col min="13834" max="13834" width="34.7109375" style="2" customWidth="1"/>
    <col min="13835" max="13835" width="25.28515625" style="2" customWidth="1"/>
    <col min="13836" max="13836" width="33" style="2" customWidth="1"/>
    <col min="13837" max="14083" width="11.42578125" style="2"/>
    <col min="14084" max="14084" width="27.5703125" style="2" customWidth="1"/>
    <col min="14085" max="14085" width="57.28515625" style="2" customWidth="1"/>
    <col min="14086" max="14086" width="21" style="2" customWidth="1"/>
    <col min="14087" max="14087" width="17.5703125" style="2" customWidth="1"/>
    <col min="14088" max="14088" width="18.140625" style="2" customWidth="1"/>
    <col min="14089" max="14089" width="35.7109375" style="2" customWidth="1"/>
    <col min="14090" max="14090" width="34.7109375" style="2" customWidth="1"/>
    <col min="14091" max="14091" width="25.28515625" style="2" customWidth="1"/>
    <col min="14092" max="14092" width="33" style="2" customWidth="1"/>
    <col min="14093" max="14339" width="11.42578125" style="2"/>
    <col min="14340" max="14340" width="27.5703125" style="2" customWidth="1"/>
    <col min="14341" max="14341" width="57.28515625" style="2" customWidth="1"/>
    <col min="14342" max="14342" width="21" style="2" customWidth="1"/>
    <col min="14343" max="14343" width="17.5703125" style="2" customWidth="1"/>
    <col min="14344" max="14344" width="18.140625" style="2" customWidth="1"/>
    <col min="14345" max="14345" width="35.7109375" style="2" customWidth="1"/>
    <col min="14346" max="14346" width="34.7109375" style="2" customWidth="1"/>
    <col min="14347" max="14347" width="25.28515625" style="2" customWidth="1"/>
    <col min="14348" max="14348" width="33" style="2" customWidth="1"/>
    <col min="14349" max="14595" width="11.42578125" style="2"/>
    <col min="14596" max="14596" width="27.5703125" style="2" customWidth="1"/>
    <col min="14597" max="14597" width="57.28515625" style="2" customWidth="1"/>
    <col min="14598" max="14598" width="21" style="2" customWidth="1"/>
    <col min="14599" max="14599" width="17.5703125" style="2" customWidth="1"/>
    <col min="14600" max="14600" width="18.140625" style="2" customWidth="1"/>
    <col min="14601" max="14601" width="35.7109375" style="2" customWidth="1"/>
    <col min="14602" max="14602" width="34.7109375" style="2" customWidth="1"/>
    <col min="14603" max="14603" width="25.28515625" style="2" customWidth="1"/>
    <col min="14604" max="14604" width="33" style="2" customWidth="1"/>
    <col min="14605" max="14851" width="11.42578125" style="2"/>
    <col min="14852" max="14852" width="27.5703125" style="2" customWidth="1"/>
    <col min="14853" max="14853" width="57.28515625" style="2" customWidth="1"/>
    <col min="14854" max="14854" width="21" style="2" customWidth="1"/>
    <col min="14855" max="14855" width="17.5703125" style="2" customWidth="1"/>
    <col min="14856" max="14856" width="18.140625" style="2" customWidth="1"/>
    <col min="14857" max="14857" width="35.7109375" style="2" customWidth="1"/>
    <col min="14858" max="14858" width="34.7109375" style="2" customWidth="1"/>
    <col min="14859" max="14859" width="25.28515625" style="2" customWidth="1"/>
    <col min="14860" max="14860" width="33" style="2" customWidth="1"/>
    <col min="14861" max="15107" width="11.42578125" style="2"/>
    <col min="15108" max="15108" width="27.5703125" style="2" customWidth="1"/>
    <col min="15109" max="15109" width="57.28515625" style="2" customWidth="1"/>
    <col min="15110" max="15110" width="21" style="2" customWidth="1"/>
    <col min="15111" max="15111" width="17.5703125" style="2" customWidth="1"/>
    <col min="15112" max="15112" width="18.140625" style="2" customWidth="1"/>
    <col min="15113" max="15113" width="35.7109375" style="2" customWidth="1"/>
    <col min="15114" max="15114" width="34.7109375" style="2" customWidth="1"/>
    <col min="15115" max="15115" width="25.28515625" style="2" customWidth="1"/>
    <col min="15116" max="15116" width="33" style="2" customWidth="1"/>
    <col min="15117" max="15363" width="11.42578125" style="2"/>
    <col min="15364" max="15364" width="27.5703125" style="2" customWidth="1"/>
    <col min="15365" max="15365" width="57.28515625" style="2" customWidth="1"/>
    <col min="15366" max="15366" width="21" style="2" customWidth="1"/>
    <col min="15367" max="15367" width="17.5703125" style="2" customWidth="1"/>
    <col min="15368" max="15368" width="18.140625" style="2" customWidth="1"/>
    <col min="15369" max="15369" width="35.7109375" style="2" customWidth="1"/>
    <col min="15370" max="15370" width="34.7109375" style="2" customWidth="1"/>
    <col min="15371" max="15371" width="25.28515625" style="2" customWidth="1"/>
    <col min="15372" max="15372" width="33" style="2" customWidth="1"/>
    <col min="15373" max="15619" width="11.42578125" style="2"/>
    <col min="15620" max="15620" width="27.5703125" style="2" customWidth="1"/>
    <col min="15621" max="15621" width="57.28515625" style="2" customWidth="1"/>
    <col min="15622" max="15622" width="21" style="2" customWidth="1"/>
    <col min="15623" max="15623" width="17.5703125" style="2" customWidth="1"/>
    <col min="15624" max="15624" width="18.140625" style="2" customWidth="1"/>
    <col min="15625" max="15625" width="35.7109375" style="2" customWidth="1"/>
    <col min="15626" max="15626" width="34.7109375" style="2" customWidth="1"/>
    <col min="15627" max="15627" width="25.28515625" style="2" customWidth="1"/>
    <col min="15628" max="15628" width="33" style="2" customWidth="1"/>
    <col min="15629" max="15875" width="11.42578125" style="2"/>
    <col min="15876" max="15876" width="27.5703125" style="2" customWidth="1"/>
    <col min="15877" max="15877" width="57.28515625" style="2" customWidth="1"/>
    <col min="15878" max="15878" width="21" style="2" customWidth="1"/>
    <col min="15879" max="15879" width="17.5703125" style="2" customWidth="1"/>
    <col min="15880" max="15880" width="18.140625" style="2" customWidth="1"/>
    <col min="15881" max="15881" width="35.7109375" style="2" customWidth="1"/>
    <col min="15882" max="15882" width="34.7109375" style="2" customWidth="1"/>
    <col min="15883" max="15883" width="25.28515625" style="2" customWidth="1"/>
    <col min="15884" max="15884" width="33" style="2" customWidth="1"/>
    <col min="15885" max="16131" width="11.42578125" style="2"/>
    <col min="16132" max="16132" width="27.5703125" style="2" customWidth="1"/>
    <col min="16133" max="16133" width="57.28515625" style="2" customWidth="1"/>
    <col min="16134" max="16134" width="21" style="2" customWidth="1"/>
    <col min="16135" max="16135" width="17.5703125" style="2" customWidth="1"/>
    <col min="16136" max="16136" width="18.140625" style="2" customWidth="1"/>
    <col min="16137" max="16137" width="35.7109375" style="2" customWidth="1"/>
    <col min="16138" max="16138" width="34.7109375" style="2" customWidth="1"/>
    <col min="16139" max="16139" width="25.28515625" style="2" customWidth="1"/>
    <col min="16140" max="16140" width="33" style="2" customWidth="1"/>
    <col min="16141" max="16384" width="11.42578125" style="2"/>
  </cols>
  <sheetData>
    <row r="1" spans="1:12" ht="55.5" customHeight="1" x14ac:dyDescent="0.25">
      <c r="A1" s="37"/>
      <c r="B1" s="82" t="s">
        <v>58</v>
      </c>
      <c r="C1" s="83"/>
      <c r="D1" s="83"/>
      <c r="E1" s="83"/>
      <c r="F1" s="83"/>
      <c r="G1" s="83"/>
      <c r="H1" s="83"/>
      <c r="I1" s="83"/>
      <c r="J1" s="83"/>
      <c r="K1" s="83"/>
      <c r="L1" s="38" t="s">
        <v>146</v>
      </c>
    </row>
    <row r="2" spans="1:12" ht="47.25" customHeight="1" x14ac:dyDescent="0.25">
      <c r="A2" s="39" t="s">
        <v>5</v>
      </c>
      <c r="B2" s="89" t="s">
        <v>191</v>
      </c>
      <c r="C2" s="89"/>
      <c r="D2" s="89"/>
      <c r="E2" s="89"/>
      <c r="F2" s="89"/>
      <c r="G2" s="89"/>
      <c r="H2" s="89"/>
      <c r="I2" s="89"/>
      <c r="J2" s="89"/>
      <c r="K2" s="89"/>
      <c r="L2" s="89"/>
    </row>
    <row r="3" spans="1:12" ht="47.25" customHeight="1" x14ac:dyDescent="0.25">
      <c r="A3" s="39" t="s">
        <v>6</v>
      </c>
      <c r="B3" s="90" t="s">
        <v>25</v>
      </c>
      <c r="C3" s="90"/>
      <c r="D3" s="90"/>
      <c r="E3" s="90"/>
      <c r="F3" s="90"/>
      <c r="G3" s="39" t="s">
        <v>11</v>
      </c>
      <c r="H3" s="90" t="s">
        <v>149</v>
      </c>
      <c r="I3" s="90"/>
      <c r="J3" s="90"/>
      <c r="K3" s="90"/>
      <c r="L3" s="90"/>
    </row>
    <row r="4" spans="1:12" ht="54" customHeight="1" x14ac:dyDescent="0.25">
      <c r="A4" s="39" t="s">
        <v>12</v>
      </c>
      <c r="B4" s="90" t="s">
        <v>153</v>
      </c>
      <c r="C4" s="90"/>
      <c r="D4" s="90"/>
      <c r="E4" s="90"/>
      <c r="F4" s="90"/>
      <c r="G4" s="39" t="s">
        <v>13</v>
      </c>
      <c r="H4" s="90" t="s">
        <v>26</v>
      </c>
      <c r="I4" s="90"/>
      <c r="J4" s="90"/>
      <c r="K4" s="90"/>
      <c r="L4" s="90"/>
    </row>
    <row r="5" spans="1:12" s="3" customFormat="1" ht="23.25" customHeight="1" x14ac:dyDescent="0.25">
      <c r="A5" s="84" t="s">
        <v>14</v>
      </c>
      <c r="B5" s="85"/>
      <c r="C5" s="85"/>
      <c r="D5" s="85"/>
      <c r="E5" s="85"/>
      <c r="F5" s="85"/>
      <c r="G5" s="85"/>
      <c r="H5" s="85"/>
      <c r="I5" s="85"/>
      <c r="J5" s="85"/>
      <c r="K5" s="85"/>
      <c r="L5" s="86"/>
    </row>
    <row r="6" spans="1:12" ht="33" customHeight="1" x14ac:dyDescent="0.25">
      <c r="A6" s="40" t="s">
        <v>27</v>
      </c>
      <c r="B6" s="87" t="s">
        <v>28</v>
      </c>
      <c r="C6" s="87"/>
      <c r="D6" s="87"/>
      <c r="E6" s="87"/>
      <c r="F6" s="87"/>
      <c r="G6" s="87"/>
      <c r="H6" s="87"/>
      <c r="I6" s="87"/>
      <c r="J6" s="87"/>
      <c r="K6" s="87"/>
      <c r="L6" s="88"/>
    </row>
    <row r="7" spans="1:12" ht="34.5" customHeight="1" x14ac:dyDescent="0.25">
      <c r="A7" s="40" t="s">
        <v>29</v>
      </c>
      <c r="B7" s="74" t="s">
        <v>30</v>
      </c>
      <c r="C7" s="74"/>
      <c r="D7" s="74"/>
      <c r="E7" s="74"/>
      <c r="F7" s="74"/>
      <c r="G7" s="74"/>
      <c r="H7" s="74"/>
      <c r="I7" s="74"/>
      <c r="J7" s="74"/>
      <c r="K7" s="74"/>
      <c r="L7" s="75"/>
    </row>
    <row r="8" spans="1:12" ht="31.5" customHeight="1" x14ac:dyDescent="0.25">
      <c r="A8" s="40" t="s">
        <v>31</v>
      </c>
      <c r="B8" s="74" t="s">
        <v>32</v>
      </c>
      <c r="C8" s="74"/>
      <c r="D8" s="74"/>
      <c r="E8" s="74"/>
      <c r="F8" s="74"/>
      <c r="G8" s="74"/>
      <c r="H8" s="74"/>
      <c r="I8" s="74"/>
      <c r="J8" s="74"/>
      <c r="K8" s="74"/>
      <c r="L8" s="75"/>
    </row>
    <row r="9" spans="1:12" ht="35.25" customHeight="1" x14ac:dyDescent="0.25">
      <c r="A9" s="40" t="s">
        <v>33</v>
      </c>
      <c r="B9" s="74" t="s">
        <v>34</v>
      </c>
      <c r="C9" s="74"/>
      <c r="D9" s="74"/>
      <c r="E9" s="74"/>
      <c r="F9" s="74"/>
      <c r="G9" s="74"/>
      <c r="H9" s="74"/>
      <c r="I9" s="74"/>
      <c r="J9" s="74"/>
      <c r="K9" s="74"/>
      <c r="L9" s="75"/>
    </row>
    <row r="10" spans="1:12" ht="48.75" customHeight="1" x14ac:dyDescent="0.25">
      <c r="A10" s="40" t="s">
        <v>35</v>
      </c>
      <c r="B10" s="74" t="s">
        <v>36</v>
      </c>
      <c r="C10" s="74"/>
      <c r="D10" s="74"/>
      <c r="E10" s="74"/>
      <c r="F10" s="74"/>
      <c r="G10" s="74"/>
      <c r="H10" s="74"/>
      <c r="I10" s="74"/>
      <c r="J10" s="74"/>
      <c r="K10" s="74"/>
      <c r="L10" s="75"/>
    </row>
    <row r="11" spans="1:12" ht="27.75" customHeight="1" x14ac:dyDescent="0.25">
      <c r="A11" s="40" t="s">
        <v>37</v>
      </c>
      <c r="B11" s="74" t="s">
        <v>38</v>
      </c>
      <c r="C11" s="74"/>
      <c r="D11" s="74"/>
      <c r="E11" s="74"/>
      <c r="F11" s="74"/>
      <c r="G11" s="74"/>
      <c r="H11" s="74"/>
      <c r="I11" s="74"/>
      <c r="J11" s="74"/>
      <c r="K11" s="74"/>
      <c r="L11" s="75"/>
    </row>
    <row r="12" spans="1:12" ht="39" customHeight="1" thickBot="1" x14ac:dyDescent="0.3">
      <c r="A12" s="40" t="s">
        <v>39</v>
      </c>
      <c r="B12" s="74" t="s">
        <v>40</v>
      </c>
      <c r="C12" s="74"/>
      <c r="D12" s="74"/>
      <c r="E12" s="74"/>
      <c r="F12" s="74"/>
      <c r="G12" s="74"/>
      <c r="H12" s="74"/>
      <c r="I12" s="74"/>
      <c r="J12" s="74"/>
      <c r="K12" s="74"/>
      <c r="L12" s="75"/>
    </row>
    <row r="13" spans="1:12" s="3" customFormat="1" ht="23.25" customHeight="1" x14ac:dyDescent="0.25">
      <c r="A13" s="76" t="s">
        <v>15</v>
      </c>
      <c r="B13" s="77"/>
      <c r="C13" s="77"/>
      <c r="D13" s="77"/>
      <c r="E13" s="77"/>
      <c r="F13" s="77"/>
      <c r="G13" s="77"/>
      <c r="H13" s="77"/>
      <c r="I13" s="77"/>
      <c r="J13" s="77"/>
      <c r="K13" s="77"/>
      <c r="L13" s="78"/>
    </row>
    <row r="14" spans="1:12" ht="175.5" customHeight="1" thickBot="1" x14ac:dyDescent="0.3">
      <c r="A14" s="79" t="s">
        <v>154</v>
      </c>
      <c r="B14" s="80"/>
      <c r="C14" s="80"/>
      <c r="D14" s="80"/>
      <c r="E14" s="80"/>
      <c r="F14" s="80"/>
      <c r="G14" s="80"/>
      <c r="H14" s="80"/>
      <c r="I14" s="80"/>
      <c r="J14" s="80"/>
      <c r="K14" s="80"/>
      <c r="L14" s="81"/>
    </row>
    <row r="15" spans="1:12" s="3" customFormat="1" ht="23.25" customHeight="1" x14ac:dyDescent="0.25">
      <c r="A15" s="71" t="s">
        <v>16</v>
      </c>
      <c r="B15" s="72"/>
      <c r="C15" s="72"/>
      <c r="D15" s="72"/>
      <c r="E15" s="72"/>
      <c r="F15" s="72"/>
      <c r="G15" s="72"/>
      <c r="H15" s="72"/>
      <c r="I15" s="72"/>
      <c r="J15" s="72"/>
      <c r="K15" s="72"/>
      <c r="L15" s="73"/>
    </row>
    <row r="16" spans="1:12" ht="46.5" customHeight="1" x14ac:dyDescent="0.25">
      <c r="A16" s="41" t="s">
        <v>8</v>
      </c>
      <c r="B16" s="64" t="s">
        <v>171</v>
      </c>
      <c r="C16" s="65"/>
      <c r="D16" s="65"/>
      <c r="E16" s="65"/>
      <c r="F16" s="65"/>
      <c r="G16" s="65"/>
      <c r="H16" s="65"/>
      <c r="I16" s="65"/>
      <c r="J16" s="65"/>
      <c r="K16" s="65"/>
      <c r="L16" s="66"/>
    </row>
    <row r="17" spans="1:12" ht="63" customHeight="1" x14ac:dyDescent="0.25">
      <c r="A17" s="42" t="s">
        <v>9</v>
      </c>
      <c r="B17" s="64" t="s">
        <v>170</v>
      </c>
      <c r="C17" s="65"/>
      <c r="D17" s="65"/>
      <c r="E17" s="65"/>
      <c r="F17" s="65"/>
      <c r="G17" s="65"/>
      <c r="H17" s="65"/>
      <c r="I17" s="65"/>
      <c r="J17" s="65"/>
      <c r="K17" s="65"/>
      <c r="L17" s="66"/>
    </row>
    <row r="18" spans="1:12" s="3" customFormat="1" ht="23.25" customHeight="1" x14ac:dyDescent="0.25">
      <c r="A18" s="67" t="s">
        <v>19</v>
      </c>
      <c r="B18" s="67"/>
      <c r="C18" s="67"/>
      <c r="D18" s="67"/>
      <c r="E18" s="67"/>
      <c r="F18" s="67"/>
      <c r="G18" s="54"/>
      <c r="H18" s="68" t="s">
        <v>20</v>
      </c>
      <c r="I18" s="68"/>
      <c r="J18" s="68"/>
      <c r="K18" s="68"/>
      <c r="L18" s="68"/>
    </row>
    <row r="19" spans="1:12" ht="74.25" customHeight="1" x14ac:dyDescent="0.25">
      <c r="A19" s="43" t="s">
        <v>1</v>
      </c>
      <c r="B19" s="43" t="s">
        <v>10</v>
      </c>
      <c r="C19" s="43" t="s">
        <v>2</v>
      </c>
      <c r="D19" s="43" t="s">
        <v>3</v>
      </c>
      <c r="E19" s="43" t="s">
        <v>4</v>
      </c>
      <c r="F19" s="43" t="s">
        <v>18</v>
      </c>
      <c r="G19" s="43" t="s">
        <v>22</v>
      </c>
      <c r="H19" s="4" t="s">
        <v>23</v>
      </c>
      <c r="I19" s="4" t="s">
        <v>21</v>
      </c>
      <c r="J19" s="4" t="s">
        <v>0</v>
      </c>
      <c r="K19" s="4" t="s">
        <v>17</v>
      </c>
      <c r="L19" s="4" t="s">
        <v>7</v>
      </c>
    </row>
    <row r="20" spans="1:12" ht="170.25" customHeight="1" x14ac:dyDescent="0.25">
      <c r="A20" s="51" t="s">
        <v>167</v>
      </c>
      <c r="B20" s="51" t="s">
        <v>172</v>
      </c>
      <c r="C20" s="44">
        <v>44586</v>
      </c>
      <c r="D20" s="44">
        <v>44926</v>
      </c>
      <c r="E20" s="52" t="s">
        <v>192</v>
      </c>
      <c r="F20" s="45">
        <v>0</v>
      </c>
      <c r="G20" s="52" t="s">
        <v>141</v>
      </c>
      <c r="H20" s="103" t="s">
        <v>185</v>
      </c>
      <c r="I20" s="12">
        <v>0.1</v>
      </c>
      <c r="J20" s="46">
        <v>44926</v>
      </c>
      <c r="K20" s="45">
        <v>0</v>
      </c>
      <c r="L20" s="103" t="s">
        <v>174</v>
      </c>
    </row>
    <row r="21" spans="1:12" ht="158.25" customHeight="1" x14ac:dyDescent="0.25">
      <c r="A21" s="51" t="s">
        <v>142</v>
      </c>
      <c r="B21" s="51" t="s">
        <v>155</v>
      </c>
      <c r="C21" s="44">
        <v>44586</v>
      </c>
      <c r="D21" s="44">
        <v>44926</v>
      </c>
      <c r="E21" s="52" t="s">
        <v>192</v>
      </c>
      <c r="F21" s="45">
        <v>0</v>
      </c>
      <c r="G21" s="52" t="s">
        <v>141</v>
      </c>
      <c r="H21" s="103" t="s">
        <v>186</v>
      </c>
      <c r="I21" s="12">
        <v>0.12</v>
      </c>
      <c r="J21" s="46">
        <v>44926</v>
      </c>
      <c r="K21" s="45">
        <v>0</v>
      </c>
      <c r="L21" s="103" t="s">
        <v>175</v>
      </c>
    </row>
    <row r="22" spans="1:12" ht="243" customHeight="1" x14ac:dyDescent="0.25">
      <c r="A22" s="51" t="s">
        <v>164</v>
      </c>
      <c r="B22" s="51" t="s">
        <v>160</v>
      </c>
      <c r="C22" s="44">
        <v>44586</v>
      </c>
      <c r="D22" s="44">
        <v>44926</v>
      </c>
      <c r="E22" s="52" t="s">
        <v>192</v>
      </c>
      <c r="F22" s="45">
        <v>0</v>
      </c>
      <c r="G22" s="52" t="s">
        <v>141</v>
      </c>
      <c r="H22" s="103" t="s">
        <v>187</v>
      </c>
      <c r="I22" s="12">
        <v>0.12</v>
      </c>
      <c r="J22" s="46">
        <v>44926</v>
      </c>
      <c r="K22" s="45">
        <v>0</v>
      </c>
      <c r="L22" s="103" t="s">
        <v>176</v>
      </c>
    </row>
    <row r="23" spans="1:12" ht="174.75" customHeight="1" x14ac:dyDescent="0.25">
      <c r="A23" s="47" t="s">
        <v>143</v>
      </c>
      <c r="B23" s="51" t="s">
        <v>161</v>
      </c>
      <c r="C23" s="44">
        <v>44586</v>
      </c>
      <c r="D23" s="44">
        <v>44926</v>
      </c>
      <c r="E23" s="52" t="s">
        <v>192</v>
      </c>
      <c r="F23" s="45">
        <v>0</v>
      </c>
      <c r="G23" s="52" t="s">
        <v>141</v>
      </c>
      <c r="H23" s="103" t="s">
        <v>188</v>
      </c>
      <c r="I23" s="12">
        <v>0.08</v>
      </c>
      <c r="J23" s="46">
        <v>44926</v>
      </c>
      <c r="K23" s="45">
        <v>0</v>
      </c>
      <c r="L23" s="103" t="s">
        <v>177</v>
      </c>
    </row>
    <row r="24" spans="1:12" s="6" customFormat="1" ht="144.94999999999999" customHeight="1" x14ac:dyDescent="0.25">
      <c r="A24" s="51" t="s">
        <v>165</v>
      </c>
      <c r="B24" s="51" t="s">
        <v>144</v>
      </c>
      <c r="C24" s="44">
        <v>44586</v>
      </c>
      <c r="D24" s="44">
        <v>44926</v>
      </c>
      <c r="E24" s="52" t="s">
        <v>192</v>
      </c>
      <c r="F24" s="45">
        <v>0</v>
      </c>
      <c r="G24" s="52" t="s">
        <v>141</v>
      </c>
      <c r="H24" s="103" t="s">
        <v>193</v>
      </c>
      <c r="I24" s="12">
        <v>0.108</v>
      </c>
      <c r="J24" s="46">
        <v>44834</v>
      </c>
      <c r="K24" s="45">
        <v>0</v>
      </c>
      <c r="L24" s="103" t="s">
        <v>178</v>
      </c>
    </row>
    <row r="25" spans="1:12" s="6" customFormat="1" ht="144.94999999999999" customHeight="1" x14ac:dyDescent="0.25">
      <c r="A25" s="51" t="s">
        <v>166</v>
      </c>
      <c r="B25" s="51" t="s">
        <v>150</v>
      </c>
      <c r="C25" s="44">
        <v>44586</v>
      </c>
      <c r="D25" s="44">
        <v>44926</v>
      </c>
      <c r="E25" s="52" t="s">
        <v>192</v>
      </c>
      <c r="F25" s="45">
        <v>0</v>
      </c>
      <c r="G25" s="52" t="s">
        <v>141</v>
      </c>
      <c r="H25" s="103" t="s">
        <v>189</v>
      </c>
      <c r="I25" s="12">
        <v>0.12</v>
      </c>
      <c r="J25" s="46">
        <v>44926</v>
      </c>
      <c r="K25" s="45">
        <v>0</v>
      </c>
      <c r="L25" s="103" t="s">
        <v>179</v>
      </c>
    </row>
    <row r="26" spans="1:12" s="6" customFormat="1" ht="144.94999999999999" customHeight="1" x14ac:dyDescent="0.25">
      <c r="A26" s="51" t="s">
        <v>147</v>
      </c>
      <c r="B26" s="51" t="s">
        <v>151</v>
      </c>
      <c r="C26" s="44">
        <v>44586</v>
      </c>
      <c r="D26" s="44">
        <v>44926</v>
      </c>
      <c r="E26" s="52" t="s">
        <v>192</v>
      </c>
      <c r="F26" s="45">
        <v>0</v>
      </c>
      <c r="G26" s="52" t="s">
        <v>141</v>
      </c>
      <c r="H26" s="103" t="s">
        <v>194</v>
      </c>
      <c r="I26" s="12">
        <v>0.02</v>
      </c>
      <c r="J26" s="46">
        <v>44926</v>
      </c>
      <c r="K26" s="45">
        <v>0</v>
      </c>
      <c r="L26" s="103" t="s">
        <v>180</v>
      </c>
    </row>
    <row r="27" spans="1:12" s="6" customFormat="1" ht="198" customHeight="1" x14ac:dyDescent="0.25">
      <c r="A27" s="53" t="s">
        <v>145</v>
      </c>
      <c r="B27" s="53" t="s">
        <v>162</v>
      </c>
      <c r="C27" s="44">
        <v>44586</v>
      </c>
      <c r="D27" s="44">
        <v>44926</v>
      </c>
      <c r="E27" s="52" t="s">
        <v>192</v>
      </c>
      <c r="F27" s="45">
        <v>57000000</v>
      </c>
      <c r="G27" s="52" t="s">
        <v>141</v>
      </c>
      <c r="H27" s="104" t="s">
        <v>195</v>
      </c>
      <c r="I27" s="12">
        <v>0.1</v>
      </c>
      <c r="J27" s="46">
        <v>44926</v>
      </c>
      <c r="K27" s="45">
        <v>0</v>
      </c>
      <c r="L27" s="103" t="s">
        <v>181</v>
      </c>
    </row>
    <row r="28" spans="1:12" s="6" customFormat="1" ht="144.94999999999999" customHeight="1" x14ac:dyDescent="0.25">
      <c r="A28" s="53" t="s">
        <v>156</v>
      </c>
      <c r="B28" s="53" t="s">
        <v>163</v>
      </c>
      <c r="C28" s="44">
        <v>44586</v>
      </c>
      <c r="D28" s="44">
        <v>44926</v>
      </c>
      <c r="E28" s="52" t="s">
        <v>192</v>
      </c>
      <c r="F28" s="45">
        <v>0</v>
      </c>
      <c r="G28" s="52" t="s">
        <v>141</v>
      </c>
      <c r="H28" s="103" t="s">
        <v>196</v>
      </c>
      <c r="I28" s="12">
        <v>0.1</v>
      </c>
      <c r="J28" s="46">
        <v>44926</v>
      </c>
      <c r="K28" s="45">
        <v>0</v>
      </c>
      <c r="L28" s="104" t="s">
        <v>182</v>
      </c>
    </row>
    <row r="29" spans="1:12" s="6" customFormat="1" ht="144.94999999999999" customHeight="1" x14ac:dyDescent="0.25">
      <c r="A29" s="48" t="s">
        <v>157</v>
      </c>
      <c r="B29" s="53" t="s">
        <v>158</v>
      </c>
      <c r="C29" s="44">
        <v>44586</v>
      </c>
      <c r="D29" s="44">
        <v>44926</v>
      </c>
      <c r="E29" s="52" t="s">
        <v>192</v>
      </c>
      <c r="F29" s="45">
        <v>0</v>
      </c>
      <c r="G29" s="52" t="s">
        <v>141</v>
      </c>
      <c r="H29" s="103" t="s">
        <v>190</v>
      </c>
      <c r="I29" s="12">
        <v>2.7500000000000004E-2</v>
      </c>
      <c r="J29" s="46">
        <v>44926</v>
      </c>
      <c r="K29" s="45">
        <v>0</v>
      </c>
      <c r="L29" s="103" t="s">
        <v>183</v>
      </c>
    </row>
    <row r="30" spans="1:12" s="6" customFormat="1" ht="144.94999999999999" customHeight="1" x14ac:dyDescent="0.25">
      <c r="A30" s="69" t="s">
        <v>159</v>
      </c>
      <c r="B30" s="51" t="s">
        <v>152</v>
      </c>
      <c r="C30" s="44">
        <v>44586</v>
      </c>
      <c r="D30" s="44">
        <v>44926</v>
      </c>
      <c r="E30" s="52" t="s">
        <v>192</v>
      </c>
      <c r="F30" s="45">
        <v>0</v>
      </c>
      <c r="G30" s="52" t="s">
        <v>141</v>
      </c>
      <c r="H30" s="103" t="s">
        <v>197</v>
      </c>
      <c r="I30" s="12">
        <v>0.05</v>
      </c>
      <c r="J30" s="46">
        <v>44926</v>
      </c>
      <c r="K30" s="45">
        <v>0</v>
      </c>
      <c r="L30" s="103" t="s">
        <v>184</v>
      </c>
    </row>
    <row r="31" spans="1:12" s="6" customFormat="1" ht="144.94999999999999" customHeight="1" x14ac:dyDescent="0.25">
      <c r="A31" s="70"/>
      <c r="B31" s="53" t="s">
        <v>148</v>
      </c>
      <c r="C31" s="44">
        <v>44586</v>
      </c>
      <c r="D31" s="44">
        <v>44926</v>
      </c>
      <c r="E31" s="52" t="s">
        <v>192</v>
      </c>
      <c r="F31" s="49">
        <v>0</v>
      </c>
      <c r="G31" s="52" t="s">
        <v>141</v>
      </c>
      <c r="H31" s="103" t="s">
        <v>168</v>
      </c>
      <c r="I31" s="12">
        <v>0</v>
      </c>
      <c r="J31" s="46">
        <v>44926</v>
      </c>
      <c r="K31" s="49">
        <v>0</v>
      </c>
      <c r="L31" s="103" t="s">
        <v>169</v>
      </c>
    </row>
    <row r="32" spans="1:12" ht="40.5" customHeight="1" x14ac:dyDescent="0.25">
      <c r="A32" s="55" t="s">
        <v>24</v>
      </c>
      <c r="B32" s="56"/>
      <c r="C32" s="56"/>
      <c r="D32" s="56"/>
      <c r="E32" s="56"/>
      <c r="F32" s="56"/>
      <c r="G32" s="56"/>
      <c r="H32" s="57"/>
      <c r="I32" s="50">
        <f>SUM(I20:I31)</f>
        <v>0.94550000000000001</v>
      </c>
      <c r="J32" s="58"/>
      <c r="K32" s="59"/>
      <c r="L32" s="60"/>
    </row>
    <row r="33" spans="1:12" ht="100.5" customHeight="1" x14ac:dyDescent="0.25">
      <c r="A33" s="61" t="s">
        <v>173</v>
      </c>
      <c r="B33" s="62"/>
      <c r="C33" s="62"/>
      <c r="D33" s="62"/>
      <c r="E33" s="62"/>
      <c r="F33" s="62"/>
      <c r="G33" s="62"/>
      <c r="H33" s="62"/>
      <c r="I33" s="62"/>
      <c r="J33" s="62"/>
      <c r="K33" s="62"/>
      <c r="L33" s="63"/>
    </row>
  </sheetData>
  <mergeCells count="25">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2:H32"/>
    <mergeCell ref="J32:L32"/>
    <mergeCell ref="A33:L33"/>
    <mergeCell ref="B17:L17"/>
    <mergeCell ref="A18:F18"/>
    <mergeCell ref="H18:L18"/>
    <mergeCell ref="A30:A31"/>
  </mergeCells>
  <hyperlinks>
    <hyperlink ref="L26" r:id="rId1" xr:uid="{00000000-0004-0000-0000-000000000000}"/>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showGridLines="0" topLeftCell="A7" zoomScale="70" zoomScaleNormal="70" workbookViewId="0">
      <selection activeCell="F5" sqref="F5"/>
    </sheetView>
  </sheetViews>
  <sheetFormatPr baseColWidth="10" defaultRowHeight="18.75" x14ac:dyDescent="0.3"/>
  <cols>
    <col min="1" max="1" width="23.85546875" style="15" customWidth="1"/>
    <col min="2" max="2" width="29" style="15" customWidth="1"/>
    <col min="3" max="3" width="19" style="15" customWidth="1"/>
    <col min="4" max="4" width="22.42578125" style="15" customWidth="1"/>
    <col min="5" max="5" width="21.7109375" style="6" customWidth="1"/>
    <col min="6" max="7" width="39" style="16" customWidth="1"/>
    <col min="8" max="8" width="17.42578125" style="6" customWidth="1"/>
    <col min="9" max="9" width="21.140625" style="6" customWidth="1"/>
    <col min="10" max="10" width="114.85546875" style="15" customWidth="1"/>
    <col min="11" max="11" width="25.140625" style="15" customWidth="1"/>
    <col min="12" max="16384" width="11.42578125" style="15"/>
  </cols>
  <sheetData>
    <row r="1" spans="1:11" ht="32.25" customHeight="1" x14ac:dyDescent="0.3">
      <c r="A1" s="92"/>
      <c r="B1" s="93"/>
      <c r="C1" s="98" t="s">
        <v>138</v>
      </c>
      <c r="D1" s="98"/>
      <c r="E1" s="98"/>
      <c r="F1" s="98"/>
      <c r="G1" s="98"/>
      <c r="H1" s="98"/>
      <c r="I1" s="98"/>
      <c r="J1" s="98"/>
      <c r="K1" s="34" t="s">
        <v>137</v>
      </c>
    </row>
    <row r="2" spans="1:11" ht="30" customHeight="1" x14ac:dyDescent="0.3">
      <c r="A2" s="94"/>
      <c r="B2" s="95"/>
      <c r="C2" s="98"/>
      <c r="D2" s="98"/>
      <c r="E2" s="98"/>
      <c r="F2" s="98"/>
      <c r="G2" s="98"/>
      <c r="H2" s="98"/>
      <c r="I2" s="98"/>
      <c r="J2" s="98"/>
      <c r="K2" s="35" t="s">
        <v>136</v>
      </c>
    </row>
    <row r="3" spans="1:11" ht="36" customHeight="1" x14ac:dyDescent="0.3">
      <c r="A3" s="94"/>
      <c r="B3" s="95"/>
      <c r="C3" s="98"/>
      <c r="D3" s="98"/>
      <c r="E3" s="98"/>
      <c r="F3" s="98"/>
      <c r="G3" s="98"/>
      <c r="H3" s="98"/>
      <c r="I3" s="98"/>
      <c r="J3" s="98"/>
      <c r="K3" s="34" t="s">
        <v>135</v>
      </c>
    </row>
    <row r="4" spans="1:11" ht="36" customHeight="1" x14ac:dyDescent="0.3">
      <c r="A4" s="96"/>
      <c r="B4" s="97"/>
      <c r="C4" s="98"/>
      <c r="D4" s="98"/>
      <c r="E4" s="98"/>
      <c r="F4" s="98"/>
      <c r="G4" s="98"/>
      <c r="H4" s="98"/>
      <c r="I4" s="98"/>
      <c r="J4" s="98"/>
      <c r="K4" s="34" t="s">
        <v>134</v>
      </c>
    </row>
    <row r="5" spans="1:11" ht="36" customHeight="1" x14ac:dyDescent="0.3">
      <c r="A5" s="33"/>
      <c r="B5" s="33"/>
      <c r="C5" s="33"/>
      <c r="D5" s="33"/>
      <c r="E5" s="33"/>
      <c r="F5" s="33"/>
      <c r="G5" s="31"/>
      <c r="H5" s="31"/>
      <c r="I5" s="25"/>
      <c r="J5" s="25"/>
      <c r="K5" s="25"/>
    </row>
    <row r="6" spans="1:11" ht="36" customHeight="1" x14ac:dyDescent="0.3">
      <c r="A6" s="32" t="s">
        <v>133</v>
      </c>
      <c r="B6" s="27"/>
      <c r="C6" s="29" t="s">
        <v>132</v>
      </c>
      <c r="D6" s="28"/>
      <c r="E6" s="27"/>
      <c r="F6" s="27"/>
      <c r="G6" s="15"/>
      <c r="H6" s="31"/>
      <c r="I6" s="25"/>
      <c r="J6" s="25"/>
      <c r="K6" s="25"/>
    </row>
    <row r="7" spans="1:11" ht="36" customHeight="1" x14ac:dyDescent="0.3">
      <c r="A7" s="30" t="s">
        <v>131</v>
      </c>
      <c r="B7" s="27"/>
      <c r="C7" s="29" t="s">
        <v>130</v>
      </c>
      <c r="D7" s="28"/>
      <c r="E7" s="27"/>
      <c r="F7" s="27"/>
      <c r="G7" s="15"/>
      <c r="H7" s="31"/>
      <c r="I7" s="25"/>
      <c r="J7" s="25"/>
      <c r="K7" s="25" t="s">
        <v>129</v>
      </c>
    </row>
    <row r="8" spans="1:11" ht="36" customHeight="1" x14ac:dyDescent="0.3">
      <c r="A8" s="30" t="s">
        <v>128</v>
      </c>
      <c r="B8" s="27"/>
      <c r="C8" s="29" t="s">
        <v>127</v>
      </c>
      <c r="D8" s="28"/>
      <c r="E8" s="27"/>
      <c r="F8" s="27"/>
      <c r="G8" s="15"/>
      <c r="H8" s="26"/>
      <c r="I8" s="25"/>
      <c r="J8" s="25"/>
      <c r="K8" s="25"/>
    </row>
    <row r="9" spans="1:11" ht="36" customHeight="1" x14ac:dyDescent="0.3">
      <c r="A9" s="30" t="s">
        <v>126</v>
      </c>
      <c r="B9" s="27"/>
      <c r="C9" s="29" t="s">
        <v>125</v>
      </c>
      <c r="D9" s="28"/>
      <c r="E9" s="27"/>
      <c r="F9" s="27"/>
      <c r="G9" s="15"/>
      <c r="H9" s="26"/>
      <c r="I9" s="25"/>
      <c r="J9" s="25"/>
      <c r="K9" s="25"/>
    </row>
    <row r="10" spans="1:11" ht="36" customHeight="1" x14ac:dyDescent="0.3"/>
    <row r="11" spans="1:11" ht="32.25" customHeight="1" x14ac:dyDescent="0.4">
      <c r="A11" s="24" t="s">
        <v>124</v>
      </c>
      <c r="B11" s="23" t="s">
        <v>123</v>
      </c>
      <c r="D11" s="99" t="s">
        <v>122</v>
      </c>
      <c r="E11" s="100"/>
      <c r="F11" s="22">
        <v>0.11</v>
      </c>
      <c r="G11" s="99" t="s">
        <v>121</v>
      </c>
      <c r="H11" s="101"/>
      <c r="I11" s="101"/>
      <c r="J11" s="100"/>
    </row>
    <row r="12" spans="1:11" ht="31.5" customHeight="1" x14ac:dyDescent="0.4">
      <c r="A12" s="24" t="s">
        <v>120</v>
      </c>
      <c r="B12" s="23" t="s">
        <v>119</v>
      </c>
      <c r="D12" s="99" t="s">
        <v>118</v>
      </c>
      <c r="E12" s="100"/>
      <c r="F12" s="22">
        <f>47%-F11</f>
        <v>0.36</v>
      </c>
      <c r="G12" s="102">
        <f>SUM(I16:I28)</f>
        <v>0.65100000000000013</v>
      </c>
      <c r="H12" s="102"/>
      <c r="I12" s="102"/>
      <c r="J12" s="102"/>
    </row>
    <row r="13" spans="1:11" ht="30.75" customHeight="1" x14ac:dyDescent="0.4">
      <c r="D13" s="99" t="s">
        <v>117</v>
      </c>
      <c r="E13" s="100"/>
      <c r="F13" s="22">
        <v>0.18</v>
      </c>
      <c r="G13" s="102"/>
      <c r="H13" s="102"/>
      <c r="I13" s="102"/>
      <c r="J13" s="102"/>
    </row>
    <row r="14" spans="1:11" x14ac:dyDescent="0.3">
      <c r="G14" s="36">
        <v>0.65</v>
      </c>
    </row>
    <row r="16" spans="1:11" ht="36" x14ac:dyDescent="0.3">
      <c r="A16" s="20" t="s">
        <v>1</v>
      </c>
      <c r="B16" s="20" t="s">
        <v>10</v>
      </c>
      <c r="C16" s="20" t="s">
        <v>2</v>
      </c>
      <c r="D16" s="20" t="s">
        <v>3</v>
      </c>
      <c r="E16" s="21" t="s">
        <v>116</v>
      </c>
      <c r="F16" s="20" t="s">
        <v>115</v>
      </c>
      <c r="G16" s="20" t="s">
        <v>114</v>
      </c>
      <c r="H16" s="21" t="s">
        <v>113</v>
      </c>
      <c r="I16" s="21" t="s">
        <v>112</v>
      </c>
      <c r="J16" s="20" t="s">
        <v>111</v>
      </c>
      <c r="K16" s="20" t="s">
        <v>7</v>
      </c>
    </row>
    <row r="17" spans="1:11" ht="252" x14ac:dyDescent="0.3">
      <c r="A17" s="7" t="s">
        <v>41</v>
      </c>
      <c r="B17" s="7" t="s">
        <v>42</v>
      </c>
      <c r="C17" s="5">
        <v>43850</v>
      </c>
      <c r="D17" s="5">
        <v>44012</v>
      </c>
      <c r="E17" s="12">
        <v>0.12</v>
      </c>
      <c r="F17" s="19" t="s">
        <v>110</v>
      </c>
      <c r="G17" s="7" t="s">
        <v>109</v>
      </c>
      <c r="H17" s="12">
        <v>0.8</v>
      </c>
      <c r="I17" s="18">
        <f>H17*E17</f>
        <v>9.6000000000000002E-2</v>
      </c>
      <c r="J17" s="8" t="s">
        <v>62</v>
      </c>
      <c r="K17" s="8" t="s">
        <v>69</v>
      </c>
    </row>
    <row r="18" spans="1:11" ht="180" x14ac:dyDescent="0.3">
      <c r="A18" s="7" t="s">
        <v>49</v>
      </c>
      <c r="B18" s="8" t="s">
        <v>50</v>
      </c>
      <c r="C18" s="5">
        <v>43850</v>
      </c>
      <c r="D18" s="5">
        <v>44195</v>
      </c>
      <c r="E18" s="12">
        <v>0.1</v>
      </c>
      <c r="F18" s="19" t="s">
        <v>108</v>
      </c>
      <c r="G18" s="7" t="s">
        <v>107</v>
      </c>
      <c r="H18" s="12">
        <v>1</v>
      </c>
      <c r="I18" s="18">
        <f>H18*E18</f>
        <v>0.1</v>
      </c>
      <c r="J18" s="8" t="s">
        <v>80</v>
      </c>
      <c r="K18" s="13" t="s">
        <v>70</v>
      </c>
    </row>
    <row r="19" spans="1:11" ht="270" x14ac:dyDescent="0.3">
      <c r="A19" s="7" t="s">
        <v>59</v>
      </c>
      <c r="B19" s="7" t="s">
        <v>51</v>
      </c>
      <c r="C19" s="5">
        <v>43850</v>
      </c>
      <c r="D19" s="5">
        <v>44073</v>
      </c>
      <c r="E19" s="12">
        <v>0.1</v>
      </c>
      <c r="F19" s="19" t="s">
        <v>106</v>
      </c>
      <c r="G19" s="7" t="s">
        <v>105</v>
      </c>
      <c r="H19" s="12">
        <v>0.5</v>
      </c>
      <c r="I19" s="18">
        <f t="shared" ref="I19:I28" si="0">+E19*H19</f>
        <v>0.05</v>
      </c>
      <c r="J19" s="8" t="s">
        <v>140</v>
      </c>
      <c r="K19" s="8" t="s">
        <v>71</v>
      </c>
    </row>
    <row r="20" spans="1:11" ht="216" x14ac:dyDescent="0.3">
      <c r="A20" s="7" t="s">
        <v>45</v>
      </c>
      <c r="B20" s="7" t="s">
        <v>46</v>
      </c>
      <c r="C20" s="5">
        <v>41294</v>
      </c>
      <c r="D20" s="5">
        <v>44196</v>
      </c>
      <c r="E20" s="12">
        <v>0.1</v>
      </c>
      <c r="F20" s="19" t="s">
        <v>104</v>
      </c>
      <c r="G20" s="7" t="s">
        <v>103</v>
      </c>
      <c r="H20" s="12">
        <v>0.8</v>
      </c>
      <c r="I20" s="18">
        <f t="shared" si="0"/>
        <v>8.0000000000000016E-2</v>
      </c>
      <c r="J20" s="8" t="s">
        <v>81</v>
      </c>
      <c r="K20" s="13" t="s">
        <v>72</v>
      </c>
    </row>
    <row r="21" spans="1:11" ht="216" x14ac:dyDescent="0.3">
      <c r="A21" s="7" t="s">
        <v>52</v>
      </c>
      <c r="B21" s="7" t="s">
        <v>102</v>
      </c>
      <c r="C21" s="5">
        <v>43850</v>
      </c>
      <c r="D21" s="5">
        <v>44196</v>
      </c>
      <c r="E21" s="12">
        <v>0.05</v>
      </c>
      <c r="F21" s="19" t="s">
        <v>101</v>
      </c>
      <c r="G21" s="7" t="s">
        <v>100</v>
      </c>
      <c r="H21" s="12">
        <v>0.1</v>
      </c>
      <c r="I21" s="18">
        <f t="shared" si="0"/>
        <v>5.000000000000001E-3</v>
      </c>
      <c r="J21" s="8" t="s">
        <v>63</v>
      </c>
      <c r="K21" s="14" t="s">
        <v>73</v>
      </c>
    </row>
    <row r="22" spans="1:11" ht="324" x14ac:dyDescent="0.3">
      <c r="A22" s="10" t="s">
        <v>99</v>
      </c>
      <c r="B22" s="11" t="s">
        <v>60</v>
      </c>
      <c r="C22" s="9">
        <v>43850</v>
      </c>
      <c r="D22" s="9">
        <v>44073</v>
      </c>
      <c r="E22" s="12">
        <v>0.1</v>
      </c>
      <c r="F22" s="19" t="s">
        <v>98</v>
      </c>
      <c r="G22" s="1" t="s">
        <v>97</v>
      </c>
      <c r="H22" s="12">
        <v>0.9</v>
      </c>
      <c r="I22" s="18">
        <f t="shared" si="0"/>
        <v>9.0000000000000011E-2</v>
      </c>
      <c r="J22" s="8" t="s">
        <v>64</v>
      </c>
      <c r="K22" s="8" t="s">
        <v>74</v>
      </c>
    </row>
    <row r="23" spans="1:11" ht="234" x14ac:dyDescent="0.3">
      <c r="A23" s="10" t="s">
        <v>43</v>
      </c>
      <c r="B23" s="11" t="s">
        <v>44</v>
      </c>
      <c r="C23" s="9">
        <v>43850</v>
      </c>
      <c r="D23" s="9">
        <v>44073</v>
      </c>
      <c r="E23" s="12">
        <v>0.05</v>
      </c>
      <c r="F23" s="19" t="s">
        <v>96</v>
      </c>
      <c r="G23" s="1" t="s">
        <v>95</v>
      </c>
      <c r="H23" s="12">
        <v>0.1</v>
      </c>
      <c r="I23" s="18">
        <f t="shared" si="0"/>
        <v>5.000000000000001E-3</v>
      </c>
      <c r="J23" s="8" t="s">
        <v>65</v>
      </c>
      <c r="K23" s="8" t="s">
        <v>75</v>
      </c>
    </row>
    <row r="24" spans="1:11" ht="366.75" customHeight="1" x14ac:dyDescent="0.3">
      <c r="A24" s="10" t="s">
        <v>47</v>
      </c>
      <c r="B24" s="10" t="s">
        <v>47</v>
      </c>
      <c r="C24" s="9">
        <v>43850</v>
      </c>
      <c r="D24" s="9">
        <v>44196</v>
      </c>
      <c r="E24" s="12">
        <v>0.05</v>
      </c>
      <c r="F24" s="19" t="s">
        <v>94</v>
      </c>
      <c r="G24" s="1" t="s">
        <v>93</v>
      </c>
      <c r="H24" s="12">
        <v>0.6</v>
      </c>
      <c r="I24" s="18">
        <f t="shared" si="0"/>
        <v>0.03</v>
      </c>
      <c r="J24" s="8" t="s">
        <v>82</v>
      </c>
      <c r="K24" s="8" t="s">
        <v>76</v>
      </c>
    </row>
    <row r="25" spans="1:11" ht="360" x14ac:dyDescent="0.3">
      <c r="A25" s="10" t="s">
        <v>53</v>
      </c>
      <c r="B25" s="8" t="s">
        <v>92</v>
      </c>
      <c r="C25" s="5">
        <v>43850</v>
      </c>
      <c r="D25" s="5">
        <v>44196</v>
      </c>
      <c r="E25" s="12">
        <v>0.1</v>
      </c>
      <c r="F25" s="19" t="s">
        <v>91</v>
      </c>
      <c r="G25" s="1" t="s">
        <v>90</v>
      </c>
      <c r="H25" s="12">
        <v>0.75</v>
      </c>
      <c r="I25" s="18">
        <f t="shared" si="0"/>
        <v>7.5000000000000011E-2</v>
      </c>
      <c r="J25" s="8" t="s">
        <v>66</v>
      </c>
      <c r="K25" s="8" t="s">
        <v>61</v>
      </c>
    </row>
    <row r="26" spans="1:11" ht="306" x14ac:dyDescent="0.3">
      <c r="A26" s="10" t="s">
        <v>54</v>
      </c>
      <c r="B26" s="10" t="s">
        <v>55</v>
      </c>
      <c r="C26" s="9">
        <v>43850</v>
      </c>
      <c r="D26" s="9">
        <v>44196</v>
      </c>
      <c r="E26" s="12">
        <v>0.1</v>
      </c>
      <c r="F26" s="19" t="s">
        <v>89</v>
      </c>
      <c r="G26" s="1" t="s">
        <v>88</v>
      </c>
      <c r="H26" s="12">
        <v>0.3</v>
      </c>
      <c r="I26" s="18">
        <f t="shared" si="0"/>
        <v>0.03</v>
      </c>
      <c r="J26" s="8" t="s">
        <v>67</v>
      </c>
      <c r="K26" s="8" t="s">
        <v>77</v>
      </c>
    </row>
    <row r="27" spans="1:11" ht="90" x14ac:dyDescent="0.3">
      <c r="A27" s="7" t="s">
        <v>48</v>
      </c>
      <c r="B27" s="7" t="s">
        <v>48</v>
      </c>
      <c r="C27" s="5">
        <v>43850</v>
      </c>
      <c r="D27" s="5">
        <v>44104</v>
      </c>
      <c r="E27" s="12">
        <v>0.1</v>
      </c>
      <c r="F27" s="19" t="s">
        <v>87</v>
      </c>
      <c r="G27" s="1" t="s">
        <v>86</v>
      </c>
      <c r="H27" s="12">
        <v>0.87</v>
      </c>
      <c r="I27" s="18">
        <f t="shared" si="0"/>
        <v>8.7000000000000008E-2</v>
      </c>
      <c r="J27" s="8" t="s">
        <v>68</v>
      </c>
      <c r="K27" s="8" t="s">
        <v>78</v>
      </c>
    </row>
    <row r="28" spans="1:11" ht="126" x14ac:dyDescent="0.3">
      <c r="A28" s="10" t="s">
        <v>56</v>
      </c>
      <c r="B28" s="10" t="s">
        <v>57</v>
      </c>
      <c r="C28" s="9">
        <v>44105</v>
      </c>
      <c r="D28" s="9">
        <v>44196</v>
      </c>
      <c r="E28" s="12">
        <v>0.03</v>
      </c>
      <c r="F28" s="19" t="s">
        <v>85</v>
      </c>
      <c r="G28" s="1" t="s">
        <v>84</v>
      </c>
      <c r="H28" s="12">
        <v>0.1</v>
      </c>
      <c r="I28" s="18">
        <f t="shared" si="0"/>
        <v>3.0000000000000001E-3</v>
      </c>
      <c r="J28" s="8" t="s">
        <v>139</v>
      </c>
      <c r="K28" s="8" t="s">
        <v>79</v>
      </c>
    </row>
    <row r="29" spans="1:11" x14ac:dyDescent="0.3">
      <c r="A29" s="91" t="s">
        <v>83</v>
      </c>
      <c r="B29" s="91"/>
      <c r="C29" s="91"/>
      <c r="D29" s="91"/>
      <c r="E29" s="17">
        <f>SUM(E17:E28)</f>
        <v>1</v>
      </c>
    </row>
  </sheetData>
  <mergeCells count="8">
    <mergeCell ref="A29:D29"/>
    <mergeCell ref="A1:B4"/>
    <mergeCell ref="C1:J4"/>
    <mergeCell ref="D11:E11"/>
    <mergeCell ref="G11:J11"/>
    <mergeCell ref="D12:E12"/>
    <mergeCell ref="G12:J13"/>
    <mergeCell ref="D13:E13"/>
  </mergeCells>
  <hyperlinks>
    <hyperlink ref="K21" r:id="rId1" xr:uid="{00000000-0004-0000-01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2022-12-31T02:28:01Z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2022-10-12T23:24:45Z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3968a454-99be-407e-a96e-3e7c2e15768c</vt:lpwstr>
  </property>
  <property fmtid="{D5CDD505-2E9C-101B-9397-08002B2CF9AE}" pid="8" name="MSIP_Label_1299739c-ad3d-4908-806e-4d91151a6e13_ContentBits">
    <vt:lpwstr>0</vt:lpwstr>
  </property>
</Properties>
</file>