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FA30" lockStructure="1"/>
  <bookViews>
    <workbookView xWindow="0" yWindow="0" windowWidth="28800" windowHeight="13125" tabRatio="800"/>
  </bookViews>
  <sheets>
    <sheet name="Portada" sheetId="25" r:id="rId1"/>
    <sheet name="Comp 1 Gestion del  Riesgo" sheetId="19" r:id="rId2"/>
    <sheet name="Comp 2 Raciona de Tramites" sheetId="21" r:id="rId3"/>
    <sheet name="Comp. 3 Rendición de  Cuentas" sheetId="22" r:id="rId4"/>
    <sheet name="Comp 4 Aten al Ciudadano" sheetId="23" r:id="rId5"/>
    <sheet name="Comp 5 Transp y Acc a la Inf. " sheetId="24" r:id="rId6"/>
  </sheets>
  <definedNames>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_xlnm.Print_Area" localSheetId="1">'Comp 1 Gestion del  Riesgo'!$A$1:$E$18</definedName>
    <definedName name="_xlnm.Print_Area" localSheetId="2">'Comp 2 Raciona de Tramites'!$A$1:$E$22</definedName>
    <definedName name="_xlnm.Print_Area" localSheetId="4">'Comp 4 Aten al Ciudadano'!$A$1:$E$14</definedName>
    <definedName name="_xlnm.Print_Area" localSheetId="5">'Comp 5 Transp y Acc a la Inf. '!$A$1:$E$18</definedName>
    <definedName name="_xlnm.Print_Area" localSheetId="3">'Comp. 3 Rendición de  Cuentas'!$A$1:$E$21</definedName>
    <definedName name="Departamentos">#REF!</definedName>
    <definedName name="Fuentes">#REF!</definedName>
    <definedName name="Indicadores">#REF!</definedName>
    <definedName name="Objetivos">OFFSET(#REF!,0,0,COUNTA(#REF!)-1,1)</definedName>
    <definedName name="_xlnm.Print_Titles" localSheetId="1">'Comp 1 Gestion del  Riesgo'!$1:$8</definedName>
    <definedName name="_xlnm.Print_Titles" localSheetId="2">'Comp 2 Raciona de Tramites'!$1:$8</definedName>
    <definedName name="_xlnm.Print_Titles" localSheetId="4">'Comp 4 Aten al Ciudadano'!$1:$8</definedName>
    <definedName name="_xlnm.Print_Titles" localSheetId="5">'Comp 5 Transp y Acc a la Inf. '!$1:$8</definedName>
    <definedName name="_xlnm.Print_Titles" localSheetId="3">'Comp. 3 Rendición de  Cuentas'!$1:$8</definedName>
  </definedNames>
  <calcPr calcId="145621"/>
</workbook>
</file>

<file path=xl/calcChain.xml><?xml version="1.0" encoding="utf-8"?>
<calcChain xmlns="http://schemas.openxmlformats.org/spreadsheetml/2006/main">
  <c r="D13" i="24" l="1"/>
  <c r="D16" i="24"/>
  <c r="D17" i="24"/>
  <c r="D9" i="23" l="1"/>
  <c r="D10" i="23"/>
  <c r="D11" i="23"/>
  <c r="D12" i="23"/>
  <c r="D10" i="22"/>
  <c r="D12" i="22"/>
  <c r="D13" i="22"/>
  <c r="D14" i="22"/>
  <c r="D15" i="22"/>
  <c r="D16" i="22"/>
  <c r="D19" i="22"/>
  <c r="D20" i="22"/>
  <c r="D21" i="22"/>
  <c r="D10" i="19" l="1"/>
  <c r="D9" i="19"/>
</calcChain>
</file>

<file path=xl/sharedStrings.xml><?xml version="1.0" encoding="utf-8"?>
<sst xmlns="http://schemas.openxmlformats.org/spreadsheetml/2006/main" count="256" uniqueCount="184">
  <si>
    <t>Rediseñar la metodología de administración del riesgo de la Colciencias incluendo un capítulo relacionada con los riesgos de corrupción.</t>
  </si>
  <si>
    <t>Socializar la metodología de administración del riesgo con líderes y responsables de proceso, así como la comunidad Colciencias en general que permitan su apropiación y aplicación sistematica.</t>
  </si>
  <si>
    <t>Crear y/o actualizar los riesgos de corrupción de la Entidad teniendo en cuenta las auditorias de seguimiento al riesgo generadas por parte de la Oficina de Control Interno y la realización de mesas de trabajo con líderes de proceso</t>
  </si>
  <si>
    <t>Socializar el mapa de riesgos de corrupción tanto a la comunidad interna como a la ciudadanía en general, con el propósito de tomar recomendaciones para su ajuste</t>
  </si>
  <si>
    <t>Ajustar el mapa de riesgos de corrupción basados en la observaciones generadas tanto de los servidores de Colciencias, como de la ciudadanía en general.</t>
  </si>
  <si>
    <t>Publicar el mapa de riesgos de corrupción definitivo</t>
  </si>
  <si>
    <t>Socializar y publicar el mapa de riesgos de corrupción a los actores intermos y externos de la Entidad, propiciando espacios de participación y comentarios al mismo.</t>
  </si>
  <si>
    <t>Gestionar períodicamente los riesgos de corrupción</t>
  </si>
  <si>
    <t>Realizar revisión períodica del mapa de riesgo de corrupción y realizar ajustes al mismo ante posibles cambios que se generen respecto a: la eficacia de los controles, cambios en el contexto externo e interno, riesgos emergentes. Esto incluye la revisión de las acciones de mejora implementadas.</t>
  </si>
  <si>
    <t>Realizar seguimiento períodico al mapa de riesgo de corrupción y a las acciones implementadas para su mitigación, generando así recomendaciones a los líderes y responsables de proceso que permitan la actualización sistemática a los mismos.</t>
  </si>
  <si>
    <t>Entidad:</t>
  </si>
  <si>
    <t>DEPARTAMENTO ADMINISTRATIVO DE CIENCIA Y TECNOLOGIA - COLCIENCIAS</t>
  </si>
  <si>
    <t>Vigencia:</t>
  </si>
  <si>
    <t>Fecha de publicación</t>
  </si>
  <si>
    <t>Componente:</t>
  </si>
  <si>
    <t>Componente 1: Gestión del Riesgo de Corrupción - Mapa de Riesgos de Corrupción</t>
  </si>
  <si>
    <t>Seguimiento 3 OCI</t>
  </si>
  <si>
    <t>Fecha seguimiento:</t>
  </si>
  <si>
    <t>Observaciones</t>
  </si>
  <si>
    <t>Componente</t>
  </si>
  <si>
    <t xml:space="preserve">Actividades programadas </t>
  </si>
  <si>
    <t>Actividades cumplidas</t>
  </si>
  <si>
    <t xml:space="preserve">% de avance </t>
  </si>
  <si>
    <t xml:space="preserve">A 31 de enero se formuló la versión 01 del Plan Anticorrupción y de Atención al Ciudadano (PAAC), atendiendo las instrucciones generadas por Función Pública a través del Decreto 124 de 2016.
Los componentes del plan incluyen los siguientes componentes: Rendición de Cuentas, Atención al Ciudadano, Antitrámites, Mapa de Riesgos de Corrupción y Transparencia y Acceso a la Información Pública.
Con miras a cumplir con cada una de las etapas para la construcción del PAAC del 08 al 30 de marzo, se socializó y elevó a consulta a la ciudadanía y los servidores de Colciencias con respecto al contenido, pertinencia y claridad. Producto de la consulta, se obtuvieron los siguientes resultados:
•Se recibieron cuatro (4) opiniones por parte de ciudadanos, de los cuales tres (3) respondieron de manera afirmativa y uno ( 1) generó observaciones respecto al mapa de riesgos de corrupción.
•Respecto a la consulta interna se recibieron tres observaciones ( SEGEL y DFI), relacionadas principalmente con componente jurídico, riesgo de corrupción, trámites (internos y de cara al ciudadano), transparencia (publicación de información de proyectos financiados).
•A partir de las consultas, la OAP analizó la pertinencia de las recomendaciones y llevó a cabo el ajuste del PAAC para su publicación.
De esta manera, el PAAC preliminar surtió los siguientes cambios para la construcción definitiva:
- Desglose de las actividades para la gestión del riesgo de corrupción en Colciencias, así como el ajuste del mapa de riesgo en conjunto con líderes de proceso.
- Detalle de actividades en el apartado de rendición de cuentas, de la mano con la estrategia “Colciencias Avanza”.
- Incorporación del capítulo de Transparencia en el Plan basados en lo dispuesto en la Ley 1712 de 2014.
- Se integró el nuevo formato de la estrategia antitrámites, emitido directamente desde SUIT.
La publicación del PAAC, se realizó conforme a los establecido en los lineamiento de DAFP y Secretaría de Transparencia de la Presidencia de la República, el día 31 de marzo de la vigencia.
</t>
  </si>
  <si>
    <t>La Oficina Asesora de Planeación esta iniciando los ajustes a la metodología de la Entidad, basados en la Guía para la Administración de Riesgos versión 03 emitida por Función Pública.  A la fecha se han identificado ajustes relacionados con:  análisis y calificación del riesgo.  Se cuenta con un documento borrador</t>
  </si>
  <si>
    <t>Se ha dado acompañamiento a todos y cada uno de los líderes, en el marco del ejercicio de actualización de los riesgos de corrupción enfatizando en la metodología. 
Por otra parte,  la Oficina Asesora de Planeación se gestionó la asistencia de los líderes de riesgo a una capacitación programada desde Función Pública. La invitación se extendió a 19 líderes, de los cuales solicitaron inscripción 11</t>
  </si>
  <si>
    <t>Con miras a cumplir con cada una de las etapas para la construcción del PAAC del 08 al 30 de marzo, se socializó y elevó a consulta a la ciudadanía y los servidores de Colciencias con respecto al contenido, pertinencia y claridad. Producto de la consulta, se obtuvieron los siguientes resultados:
•Se recibieron cuatro (4) opiniones por parte de ciudadanos, de los cuales tres (3) respondieron de manera afirmativa y uno ( 1) generó observaciones respecto al mapa de riesgos de corrupción.
•Respecto a la consulta interna se recibieron tres observaciones ( SEGEL y DFI), relacionadas principalmente con componente jurídico, riesgo de corrupción, trámites (internos y de cara al ciudadano), transparencia (publicación de información de proyectos financiados).
•A partir de las consultas, la OAP analizó la pertinencia de las recomendaciones y llevó a cabo el ajuste del PAAC para su publicación.
El mapa de riesgos y su respectivo plan de manejo está publicado en la pagina web y cargado en GINA.</t>
  </si>
  <si>
    <t>Se elaboró  el plan de manejo del riesgo para cada uno de los riesgos identificados en el mapa de riesgos de la Entidad.  Se realizó acompañamiento a los líderes de proceso para reportar el avance de las acciones allí establecidas generando un informe con corte a 30 de abril que fue remitido a la oficina de control interno de la entidad.</t>
  </si>
  <si>
    <t>Despues de publicado el mapa de riesgos en enero, el trabajo permanente con los lideres de proceso identificó ajustes que llevó a la actualización del mapa que fue ajustado y publicado a 31 de marzo.  Con el avance del plan de manejo reportado a Control Interno se espera retroalimentación que puede llevar a nuevos ajustes.</t>
  </si>
  <si>
    <t>Desde la Oficina Asesora de Planeación se gestionó el reporte oportuno de los avances en el plan manejo de riesgos de corrupción; producto de dichos avance se elaboró un informe consolidado a 30 de abril, el cual fue remitido a la Oficina de Control Interno el 30 de abril para el seguimiento respectivo.</t>
  </si>
  <si>
    <t>La gestión del Riesgo es permanente, y por ende su ponderación debe ser del 33%</t>
  </si>
  <si>
    <t>Los Riesgos de corrupción en asocio con los líderes de procesos hicieron actualizaciones a través de la herramienta GINA, el plan cumplió lo establecido</t>
  </si>
  <si>
    <t>Cumplió a Satisfacción y se verifico el cumplimiento de lo planeado.</t>
  </si>
  <si>
    <t xml:space="preserve">Se ajustaron y se hizo publicación con lineamientos establecidos por el DAFP y se soocializo </t>
  </si>
  <si>
    <t>Se publicó conforme a disposiciones establecidas, se verifico fechas por parte de la OCIA Satisfacción.</t>
  </si>
  <si>
    <t>Se evidencio cumplimiento de meta propuesta</t>
  </si>
  <si>
    <t xml:space="preserve">La Revisión y evaluación del Riesgo debe ser permanente y el plazo fijado va hasta 31-12-2016. </t>
  </si>
  <si>
    <t>Mayo 16 de 2016</t>
  </si>
  <si>
    <t>Se verifico cumplimiento de la Actividad programada</t>
  </si>
  <si>
    <t>Se evidencio mediante listas de asitencia.</t>
  </si>
  <si>
    <t>Desde la OCI, se hizo seguimiento y verificación al Mapa de Riesgo de Corrupción de la Entidad, verificación y evaluación del 100% de los Riesgos. Lo comentarios en forma particular se hacen en la matriz de seguimiento y evaluación del Riesgo.</t>
  </si>
  <si>
    <t>Componente 2: Racionalización de Trámites</t>
  </si>
  <si>
    <t xml:space="preserve">TRÁMITE </t>
  </si>
  <si>
    <t>Calificación de proyectos para otorgar la exención de IVA en la importación de equipos y elementos que serán destinados a proyectos de Ciencia, Tecnología e Innovación</t>
  </si>
  <si>
    <t xml:space="preserve">Desarrollaron una mesa de trabajo con el DAFP, a donde fue citado el Ministerio de Educación Nacional. En dicha mesa quedo el compromiso de brindar a Colciencias la información necesaria para acceder a los certificados de existencia y representación legal de las entidades de educación superior.
Se recibe respuesta favorable por parte del MEN mediante correo electrónico con las indicaciones para acceder directamente a dichos certificados. El correo se dirigió a Gloria Pereira de la OAP y esta contratista reenvío la respuesta a SEGEL, beneficios tributarios, Oficina de Sistemas y Grupo de Registro. 
Actualmente se cuenta con el acceso a los certificados y Colciencias se abstiene de solicitar dicha información al ciudadano.
Se verificaron comunicaciones cruzadas, las cuales están en el correo de calidad y cargadas en GINA módulo Planes.
 </t>
  </si>
  <si>
    <t>Acceso se hace a través de la página del Ministerio de educación y con enlace de un contacto, a través de correo electrónico</t>
  </si>
  <si>
    <t>1114</t>
  </si>
  <si>
    <t>Bajo el liderazgo del programa Beneficios Tributarios, se hace el requerimiento de un formulario o aplicativo que facilite el acceso al trámite por parte de la ciudadanía. Durante el I cuatrimestre se desarrolla el aplicativo, el cual se encuentra en fase de pruebas por parte de la Oficina de Sistemas de Colciencias.</t>
  </si>
  <si>
    <t xml:space="preserve">Se encuentra en prueba e implementación del aplicativo, acuerdo establecido en el contrato No CPS No FP44842-011-2016 celebrado entre la previsora y Software Builders Ltda  </t>
  </si>
  <si>
    <t xml:space="preserve">El Equipo Calidad de Colciencias desarrolló en los meses de febrero y marzo mesas de trabajo con el líder de trámite para revisar los requisitos de la convocatoria de beneficios y se llegó a la conclusión de unificar las cartas que se solicitan al ciudadano para el trámite respectivo. Se revisan los contenidos de las cartas y el líder realiza el diseño de dichos documentos (Pablo Ceballos). 
Pendiente estandarizar la carta y publicar en el sistema GINA.
</t>
  </si>
  <si>
    <t xml:space="preserve">Se encuentra en diseño y ajuste, carta de solicitud del tramite. </t>
  </si>
  <si>
    <t xml:space="preserve">Desarrollaron una mesa de trabajo con el DAFP, a donde fue citado el Ministerio de Comercio, Industria y Turismo. En dicha mesa quedo el compromiso de brindar a Colciencias la información necesaria para acceder a la Ventanilla Única del Ministerio de Comercio Exterior. El funcionario delegado del Ministerio informó a Colciencias que requiere desarrollar una visita para verificar las condiciones técnicas del sistema, necesarias para el acceso. 
Enviaron por parte de Calidad un correo al Ministerio solicitando instrucciones para habilitar el acceso y se recibe respuesta en donde se solicitan los datos de los funcionarios autorizados para acceder a la plataforma del Ministerio. Se verifico en la comunicación que el funcionario delegado es Juan Carlos Martínez de la DGRL. 
Actualmente, está pendiente recibir la comunicación del Ministerio confinando el acceso. 
Se verificaron comunicaciones cruzadas, las cuales están en el correo de calidad y cargadas en GINA módulo Planes.
</t>
  </si>
  <si>
    <t>Se videncio el cumplimiento del avbance en : Planes GINA. Programa Más Fácil Menors Pasos, Categoría  Trámites Amigables.</t>
  </si>
  <si>
    <t>1209</t>
  </si>
  <si>
    <t>Reconocimiento de centros de investigación o desarrollo tecnológico</t>
  </si>
  <si>
    <t xml:space="preserve">Está en proceso de construcción la política de reconocimiento de actores del SNCTI, bajo el liderazgo del Subdirector General de Colciencias y la Unidad de Política de Colciencias. Dicha política contempla a los centros de desarrollo tecnológico e innovación dentro de los actores del SNCTI.
Actualmente el documento se encuentra en discusión por parte de la comunidad científica.
</t>
  </si>
  <si>
    <t>Bajo el Liderazgo del Sub Dirección General y donde participan los Directores de Redes, Fomento e Innovación, se encuentra en proceso de estructuración de los Actores, a través de la construcción de política de Reconocimiento de Centros; en septiembre de 2016 se tiene previsto contar con el documento de política.</t>
  </si>
  <si>
    <t>1564</t>
  </si>
  <si>
    <t>Calificación de proyectos para deducción en renta por inversiones o donaciones en ciencia y Tecnología</t>
  </si>
  <si>
    <t xml:space="preserve">Se desarrollo una mesa de trabajo con el DAFP, a donde fue citado el Ministerio de Educación Nacional. En dicha mesa quedo el compromiso de brindar a Colciencias la información necesaria para acceder a los certificados de exsistencia y representación legal de las entidades de educación superior.
Se recibe respuesta favorable por parte del MEN mediante correo electrónico con las indicaciones para acceder directamente a dichos certificados. El correo se dirigió a Gloria Pereira de la OAP y esta contratista reenvío la respuesta a SEGEL, beneficios tributarios, Oficina de Sistemas y Grupo de Registro. 
Actualmente se cuenta con el acceso a los certificados y Colciencias se abstiene de solicitar dicha información a los ciudadano.
Se verificaron comunicaciones cruzadas, las cuales estan en el correo de calidad y cargadas en GINA módulo Planes. </t>
  </si>
  <si>
    <t>Acceso a través de la página del Ministerio de educación y con enlacé de un contacto, a través de correo electrónico</t>
  </si>
  <si>
    <t>Se crea en las convocatorias de Colciencias dos nuevas etapas:
1. Etapa de verificación permanente de requisitos
2. Etapa de  ajuste de requisitos
Dichas etapas le permiten al ciudadano ver los resultados de la revisión de los requisitos y hacer  ajustes, de acuerdo a las fechas establecidas en el cronograma de los términos de referencia. 
Subdirección General ordena que estas dos nuevas etapas apliquen para todas las convocatorias. se verificó la nueva versión del formato términos de referencia disponible en la herramienta GINA.</t>
  </si>
  <si>
    <t>Ya se encuentra  incorporado  en las convocatorias, se verifico  en http://www.colciencias.gov.co/sites/default/files/upload/convocatoria/terminos-referencia-conv-deducciones-tibutarias.pdf</t>
  </si>
  <si>
    <t>Bajo el liderazgo del programa Beneficios Tribitarios, se hace el requerimiento de un formulario o aplicativo que facilite el acceso al trámite por parte de la ciudadanía. Diurante el I cuatrimestre se desarrolla el aplicativo, el cual se encuentra en fase de pruebas por parte de la Oficina de Sistemas de Colciencias.</t>
  </si>
  <si>
    <t>Formulario disponioble en http://190.242.114.11:8080/FormularioEstimulos/</t>
  </si>
  <si>
    <t>El Equipo Calidad de Colciencias desarrolló en los meses de febrero y marzo mesas de trabajo con el líder de trámite para revisar los requisitos de la convocatoria de beneficios y se llegó a la conclusión de unificar  las cartas que se solicitan al ciudadano para el trámite. Se revisan los contenidos de las cartas y el íder realiza el diseño de dichos documentos (Pablo Ceballos). 
Pendiente estandarizar la carta y publicar en el sistema GINA.</t>
  </si>
  <si>
    <t>Ver unificación de carta en http://www.colciencias.gov.co/node/1318</t>
  </si>
  <si>
    <t>31687</t>
  </si>
  <si>
    <t>Certificación de renta exenta por nuevo software con alto contenido de investigación científica y tecnológica de producción nacional</t>
  </si>
  <si>
    <t>Se verifico listado de asistencia y a la fecha la entidad cuenta con el acceso de la Página del MEN para obtener dicha información.</t>
  </si>
  <si>
    <t>El aplicativo se encuentra en prueba e implementación.</t>
  </si>
  <si>
    <t>El Equipo Calidad de Colciencias desarrolló en los meses de febrero y marzo mesas de trabajo con el líder de trámite para revisar los requisitos de la convocatoria de beneficios y se llegó a la conclusión de unificar  las cartas que se solicitan al ciudadano para el trámite. Se revisan los contenidos de las cartas y el íder realiza el diseño de dichos documentos (Pablo Ceballos). 
Pendiente estandarizar la carta y publicar en el sistema GINA. Fecha límite de publicación diciembre 2016.</t>
  </si>
  <si>
    <t xml:space="preserve">Se encuentra en diseño y ajuste,a carta de solicitud del tramite de  avance </t>
  </si>
  <si>
    <t>31713</t>
  </si>
  <si>
    <t>Certificación de ingresos no constitutivos de renta o ganancia ocasional</t>
  </si>
  <si>
    <t>Se encuentra en prueba e implementación  del aplicativo</t>
  </si>
  <si>
    <r>
      <rPr>
        <b/>
        <sz val="12"/>
        <color theme="1"/>
        <rFont val="Arial"/>
        <family val="2"/>
      </rPr>
      <t xml:space="preserve">Subcomponente /proceso 1                                          </t>
    </r>
    <r>
      <rPr>
        <sz val="12"/>
        <color theme="1"/>
        <rFont val="Arial"/>
        <family val="2"/>
      </rPr>
      <t xml:space="preserve"> Política de Administración de Riesgos de Corrupción</t>
    </r>
  </si>
  <si>
    <r>
      <rPr>
        <b/>
        <sz val="12"/>
        <color theme="1"/>
        <rFont val="Arial"/>
        <family val="2"/>
      </rPr>
      <t xml:space="preserve">Subcomponente/proceso  2                                                                    </t>
    </r>
    <r>
      <rPr>
        <sz val="12"/>
        <color theme="1"/>
        <rFont val="Arial"/>
        <family val="2"/>
      </rPr>
      <t xml:space="preserve">  Construcción del Mapa de Riesgos de Corrupción</t>
    </r>
  </si>
  <si>
    <r>
      <rPr>
        <b/>
        <sz val="12"/>
        <color theme="1"/>
        <rFont val="Arial"/>
        <family val="2"/>
      </rPr>
      <t xml:space="preserve">Subcomponente /proceso 3                                            </t>
    </r>
    <r>
      <rPr>
        <sz val="12"/>
        <color theme="1"/>
        <rFont val="Arial"/>
        <family val="2"/>
      </rPr>
      <t xml:space="preserve"> Consulta y divulgación </t>
    </r>
  </si>
  <si>
    <r>
      <rPr>
        <b/>
        <sz val="12"/>
        <color theme="1"/>
        <rFont val="Arial"/>
        <family val="2"/>
      </rPr>
      <t>Subcomponente /proceso 4</t>
    </r>
    <r>
      <rPr>
        <sz val="12"/>
        <color theme="1"/>
        <rFont val="Arial"/>
        <family val="2"/>
      </rPr>
      <t xml:space="preserve">                                           Monitoreo o revisión</t>
    </r>
  </si>
  <si>
    <r>
      <rPr>
        <b/>
        <sz val="12"/>
        <color theme="1"/>
        <rFont val="Arial"/>
        <family val="2"/>
      </rPr>
      <t>Subcomponente/proceso 5</t>
    </r>
    <r>
      <rPr>
        <sz val="12"/>
        <color theme="1"/>
        <rFont val="Arial"/>
        <family val="2"/>
      </rPr>
      <t xml:space="preserve"> Seguimiento</t>
    </r>
  </si>
  <si>
    <t>Proceso en etapa planeamiento, su porcentaje de avance se ajusta al presupuesto de actividad fiado para la actual vigencia</t>
  </si>
  <si>
    <t>La Oficina Asesora de Planeación, se encuentra documentando lecciones aprendidas del ejercicio de rendición de cuentas para la vigencia 2016.</t>
  </si>
  <si>
    <t>Generar acciones de mejora a partir de las lecciones aprendidas del proceso de evaluación de la rendición de cuentas</t>
  </si>
  <si>
    <t>Se verifico cumplimiento de actividad programada.</t>
  </si>
  <si>
    <t>Se realizará a final de año</t>
  </si>
  <si>
    <t>Realizar evaluación del ejercicio de rendición de cuentas de la Entidad incluyendo los componentes de nformación, diálogo e incentivos</t>
  </si>
  <si>
    <t>Aspecto desarrollado para la preparación y realización de la audiencia pública que se realizó el 210-04-2016</t>
  </si>
  <si>
    <t>A través del seguimiento cuatrimestral del plan anticorrupción y de atención al ciudadano se realiza el seguimiento a la estrategia de rendición de cuentas de la Entidad</t>
  </si>
  <si>
    <t>Realizar seguimiento permanente a la estrategia de la rendición de cuentas de la Entidad</t>
  </si>
  <si>
    <t xml:space="preserve">No se ha cumplido </t>
  </si>
  <si>
    <t>Esta actividad aún no se ha realizado.</t>
  </si>
  <si>
    <t>Llevar a cabo la consulta a la ciudadanía con relación a su satisfacción frente al proceso de Rendición de Cuentas de Colciencias.</t>
  </si>
  <si>
    <t>No se ha cumplido</t>
  </si>
  <si>
    <t>A la fecha la Entidad no ha llevado a cabo procesos de inducción y reinducción de tipo presencial.
Para el caso, de la inducción a través de la plataforma Vía Colciencias, la Oficina Asesora de Planeación está a la espera de una nueva apertura de la misma para la inclusión de contenidos de participación ciudadana, rendición de cuentas, gobernabiliad y transparencia.</t>
  </si>
  <si>
    <t>Gestionar la inclusión de temáticas tales como: participación ciudadana, rendición de cuentas, gobernabiliad y transparencia en los procesos de inducción y reinducción de la Entidad.</t>
  </si>
  <si>
    <t>Se verifico publicación y premiación de los funcionarios y colaboradores que participaron en el concurso Comunicación Interna &lt;comunicacion_interna@colciencias.gov.co&gt; 25 de abril de 2016, 15:53</t>
  </si>
  <si>
    <t>Del 19 al 22 de abril, la Oficina Asesora de Planeación y el Grupo de Comunicaciones realizó una actividad denominada "Video Quiz Rendición de Cuentas", por medio del cual se evaluó el conocimiento de los funcionarios y colaboradores de Colciencias acerca del ejercicio de rendición de cuentas en la Entidad.
Los resultados de la actividad dieron cuenta de la participación de 60 personas, de las cuales fueron premiadas las tres con mejores puntajes.
Este ejercicio fue bien recibido por la Comunidad Colciencias e impulsa a realizar actividades con dinámicas similares.</t>
  </si>
  <si>
    <t xml:space="preserve">Colciencias conectada para rendir cuentas: 
Sensibilizar a funcionarios y colaboradores de la Entidad sobre rendición de cuentas desde frentes como:
- Capacitación a funcionarios y colaboradores acerca del proceso de rendicón de cuentas.
- Generación de espacios para la rendición de cuentas interna. Es decir, a través de distitnos mecanismos las áreas difunden su gestión a las demás.
</t>
  </si>
  <si>
    <t>Dirección General presento informes detallado en la Audiencia pública de Rendición de Cuentas, en la cual hizo la presentación y cumplimiento de los objetivos estratégicos</t>
  </si>
  <si>
    <t>En el marco de dar cumplimiento a una de las acciones de diálogo de la Entidad, el pasado 21 de abril se llevó a cabo la Audiencia Pública de Rendición de Cuentas 2015. Con el propósito de desarrollar un proceso transparente y que convocara a la ciudadanía para intervenir y opinar frente a su contenido, se realizó y publicó el informe de gestión 2015. Junto a esto se aplicó una encuesta de consulta a través de la cual se invitó a los ciudadanos a registrar los temas de interes a ser presentado en el evento de audiencia pública.
Paralelamente, se procedió a realizar todas las actividades de orden lógistico y técnico que permitieran que la Directora expusiera la gestión de 2015 en dicho evento (presentación y su contenido, video de logros 2016, espacio y dispoción del mismo,. disposición de bases de datos y envío de invitaciones, convocatoria y recibimiento de invitados).
De la mano, con la anterior se desarrolló un despliegue en página web y redes sociales con información de la audiencia pública qu incluyó divulgación logros y metas, socialización de informe de gestión, inivitación al diligenciamiento de encuesta de opinión.
Durante, la ejecución de la audiencia, la Directora de Colciencias expusó la gestión institucional enfocada desde los objetivos estratégicos institucionales.
Seguido de la presentación, se abrieron espacios de participación a través de lso canales presencial, telefónico y redes sociales para que la ciudadanía elevara sus inquietudes respecto de los temas tratados durenta la audiencia.
Finalmente, se efectuó la evaluación del evento a los participantes del mismo utilizando un mecanismo para evaluar en tiempo real. De igual manera se dispuso la evaluación en página web.</t>
  </si>
  <si>
    <t>Realizar la audiencia pública teniendo en cuenta:
- Defiinción de contenidos de información tanto institucional obligatoria como la de interés de la ciudadanía.
- Diseño de la estrategia de comunicación antes , durante y después de la audiencia pública.
Convocatoria a la Ciudadanía.
 - Recolección de preguntas e inquietudes y envío de respuesta a los grupos de interes. 
- Realización de la evaluación de la audiencia pública.</t>
  </si>
  <si>
    <t>Se verifico cumplimiento de actividades programadas, a Satisfacción</t>
  </si>
  <si>
    <t xml:space="preserve">https://www.youtube.com/watch?v=sm-uWCQEcGw. </t>
  </si>
  <si>
    <t>En el marco de la realización del informe de gestión y de la organización de la Audiencia Pública de 2015, se elaboraron dos (2) infografías relacionadas los logros destacados de 2015 y un video con las metas a 2018</t>
  </si>
  <si>
    <t>Realizar videos e infografías con información de avance en metas y logros de la Entidad</t>
  </si>
  <si>
    <t>La publicación de informes es permanente y en la página web de la entidad cumpliendo los lineamentos de Gobierno en línea se hacen las publicaciones Link Transparencia y Acceso a la información pública</t>
  </si>
  <si>
    <t>El informe de seguimiento es publicado conforme a lo establecido en la estrategia  para la construcción del plan anticorrupción y de atención al ciudadano.</t>
  </si>
  <si>
    <t>Publicación de informes períodicos de interes de la ciudadanía y los actores del SNCTeI</t>
  </si>
  <si>
    <t xml:space="preserve">Rendición de cuentas realizada el 21 de abril de 2016, en la auditoria de la entidad, el informe de gestión se publicó oportunamente en la página web, la OCI verifico su publicación Fwd: Respuesta Audiencia Pública Colciencias 2015
2 mensajes
María Lupita Arenas Caicedo &lt;mlarenas@colciencias.gov.co&gt; 27 de abril de 2016, 15:30
Para: Diana Paola Yate Virgues &lt;dpyate@colciencias.gov.co&gt;, Adriana Isabel Prieto Álzate &lt;aiprieto@colciencias.gov.co&gt;
</t>
  </si>
  <si>
    <t>Publicar información relacionada con los resultados y avances de la gestión (Encuentros de la Directora y Subdirector, Colciencias en las Regiones)</t>
  </si>
  <si>
    <t>Se verifico publicación del Informe de Gestión, el cual fue público oportunamente en la página web, adicionalmente a través del correo electrónico se dio a conocer a todos los funcionarios de Colciencias mediante invitación del 110-1-2016, vigencia de las implementaciones hasta 31-12-2016</t>
  </si>
  <si>
    <t>La Oficina Asesora de Planeación basada en los reportes realizados por parte de las áreas de Colciencias en el módulo de planes de GINA con respecto al avance del plan de acción 2015, elaboró el Informe de Gestión 2015. Dicho informe se organizó bajo cada uno de los objetivos estratégicos que guían el accionar de la Entidad para el período 2015-2018, siguiendo la estructura de planeación institucional articulada a través de programas, estrategias e indicadores. Los objetivos estratégicos en los cuales se enmarcó el informe de gestión 2015 son:
1. Mejorar la calidad y el impacto de la investigación y la transferencia de
conocimiento y tecnología.
2. Promover el desarrollo tecnológico y la innovación como motor de crecimiento
empresarial y del emprendimiento.
3. Generar una cultura que valore y gestione el conocimiento y la innovación
4. Desarrollar un sistema e institucionalidad habilitante para la CTeI.
5. Desarrollar Proyectos estratégicos y de impacto en CTeI a través de la
articulación de recursos de la nación, los departamentos y otros actores.
6. Generar vínculos entre los actores del SNCTI y actores internacionales
estratégicos.
7. Convertir a Colciencias en Ágil, Moderna y Transparente.
El mencionado informe de gestión se publicó en la página web de la Entidad, espacio "Planeación y Gestión", con el apoyo del Grupo de Comunicaciones.
Adicionalmente se publicaron los informes de gestión del primer trimestre 2016:  plan de acción, plan de inversión, plan de convocatorias y plan estratégico</t>
  </si>
  <si>
    <t xml:space="preserve">
Identificar, publicar y socializar información de interés para los diversos actores que hacen parte del Sistema Nacional de CTeI.
</t>
  </si>
  <si>
    <t>No hay avance tiempo, fijado para su implementación 01-02-2016, a 30-06-2016</t>
  </si>
  <si>
    <t>La Oficina Asesora de Planeación iniciará la caracterización de usuarios a partir de la segunda semana  del mes de mayo.</t>
  </si>
  <si>
    <t>Realizar la caracterización de los ciudadanos y grupos de interés identificando sus particularidades  para el diseño e implementación de la estrategia de  rendición de cuentas</t>
  </si>
  <si>
    <t xml:space="preserve">Observaciones </t>
  </si>
  <si>
    <t>Componente 3: Rendición de Cuentas</t>
  </si>
  <si>
    <r>
      <t xml:space="preserve">Subcomponente 1                                          </t>
    </r>
    <r>
      <rPr>
        <sz val="11"/>
        <color theme="1"/>
        <rFont val="Arial"/>
        <family val="2"/>
      </rPr>
      <t xml:space="preserve"> Información de calidad y en lenguaje comprensible</t>
    </r>
  </si>
  <si>
    <r>
      <t xml:space="preserve">En la página web de Colciencias se publicó información relacionada con los avances en la gestión desde distintos frentes, entre los que encuentran las siguientes noticias:
</t>
    </r>
    <r>
      <rPr>
        <b/>
        <i/>
        <sz val="11"/>
        <rFont val="Arial"/>
        <family val="2"/>
      </rPr>
      <t>"Enlazate con Colciencias en la regiones"</t>
    </r>
    <r>
      <rPr>
        <sz val="11"/>
        <rFont val="Arial"/>
        <family val="2"/>
      </rPr>
      <t xml:space="preserve">
- Colciencias se articula con los Departamentos para el desarrollo de las regiones, publicado el 30 de marzo de 2016.
- Colciencias y el Valle del Cauca firman plan y acuerdo de CTeI para la región publicada en 01 de marzo de 2016.
</t>
    </r>
    <r>
      <rPr>
        <b/>
        <sz val="11"/>
        <rFont val="Arial"/>
        <family val="2"/>
      </rPr>
      <t>Política Nacional de CTeI</t>
    </r>
    <r>
      <rPr>
        <sz val="11"/>
        <rFont val="Arial"/>
        <family val="2"/>
      </rPr>
      <t xml:space="preserve">
- Política de CTeI le apuesta a la formación de alto nivel, publicada el 13 de abril de 2016.
- Con la política de CTI, Colombia avanza en la construcción de una nación científica publicada el 24 de febrero de 2016.
Informe de gestión 2015 al Consejo Asesor de CTeI el 26 de febrero
Informe de gestión 2015 en evento interno con todos los colaboradores de la Entidad el 01 de marzo
De igual manera, Colciencias brinda información con respecto a su gestión misional, lo que incluye convocatorias de investigación, formación, internacionalización e innovación.</t>
    </r>
  </si>
  <si>
    <r>
      <t xml:space="preserve">Subcomponente 2                             </t>
    </r>
    <r>
      <rPr>
        <sz val="11"/>
        <color theme="1"/>
        <rFont val="Arial"/>
        <family val="2"/>
      </rPr>
      <t xml:space="preserve">               Diálogo de doble vía con la ciudadanía y sus organizaciones</t>
    </r>
  </si>
  <si>
    <r>
      <t xml:space="preserve">Desarrollar diversos espacios para dialogar con los diferentes públicos  en temáticas de interés para los actores del SCNTI:
</t>
    </r>
    <r>
      <rPr>
        <b/>
        <sz val="11"/>
        <rFont val="Arial"/>
        <family val="2"/>
      </rPr>
      <t xml:space="preserve">Colciencias en la regiones: </t>
    </r>
    <r>
      <rPr>
        <sz val="11"/>
        <rFont val="Arial"/>
        <family val="2"/>
      </rPr>
      <t xml:space="preserve"> acompañamiento y apoyo en el proceso de articulación entre el Gobierno Nacional y las regiones de la política de CTeI.
</t>
    </r>
    <r>
      <rPr>
        <b/>
        <sz val="11"/>
        <rFont val="Arial"/>
        <family val="2"/>
      </rPr>
      <t>Encuentros de la Directora</t>
    </r>
    <r>
      <rPr>
        <sz val="11"/>
        <rFont val="Arial"/>
        <family val="2"/>
      </rPr>
      <t xml:space="preserve">
</t>
    </r>
    <r>
      <rPr>
        <b/>
        <sz val="11"/>
        <rFont val="Arial"/>
        <family val="2"/>
      </rPr>
      <t>Aportes al diseño de política:</t>
    </r>
    <r>
      <rPr>
        <sz val="11"/>
        <rFont val="Arial"/>
        <family val="2"/>
      </rPr>
      <t xml:space="preserve"> participación ciudadana en la construcción de documentos de política relacionados con la CTeI.</t>
    </r>
  </si>
  <si>
    <r>
      <t xml:space="preserve">Subcomponente 3                                    </t>
    </r>
    <r>
      <rPr>
        <sz val="11"/>
        <color theme="1"/>
        <rFont val="Arial"/>
        <family val="2"/>
      </rPr>
      <t xml:space="preserve">             Incentivos para motivar la cultura de la rendición y petición de cuentas</t>
    </r>
  </si>
  <si>
    <r>
      <rPr>
        <b/>
        <sz val="11"/>
        <color theme="1"/>
        <rFont val="Arial"/>
        <family val="2"/>
      </rPr>
      <t>Subcomponente 4</t>
    </r>
    <r>
      <rPr>
        <sz val="11"/>
        <color theme="1"/>
        <rFont val="Arial"/>
        <family val="2"/>
      </rPr>
      <t xml:space="preserve">                                               Evaluación y retroalimentación a  la gestión institucional</t>
    </r>
  </si>
  <si>
    <r>
      <t xml:space="preserve">Los siguientes han sido los avances frente a espacios de diálogo establecidos con los actores del SNCTeI y partes interesadas, gestionados desde Colciencias:
</t>
    </r>
    <r>
      <rPr>
        <b/>
        <i/>
        <sz val="11"/>
        <rFont val="Arial"/>
        <family val="2"/>
      </rPr>
      <t xml:space="preserve">Espacios para la discución de la política pública de CTeI </t>
    </r>
    <r>
      <rPr>
        <sz val="11"/>
        <rFont val="Arial"/>
        <family val="2"/>
      </rPr>
      <t xml:space="preserve">
Con respecto al a discusiones respecto  a este tema, el pasado 03 de abril  se llevó a cabo la sesión de trabajo con la Asociación Colombiana de Universidades (Ascún), en la cual Colciencias presentó la Política Nacional de CTeI  2015-2025.
De igual manera, el pasado 24 de febrero, durante el encuentro con los rectores de las universidades acreditadas en el país, Colciencias socializó la Política de Ciencia, Tecnología e Innovación 2015-2025, que se fundamenta en el convencimiento de que la ciencia es vital para el desarrollo económico y social, al promover la formación de capital humano de alto nivel, la capacidad de innovación y la competitividad.
El  22 de enero, Colciencias se reunión con la red de centros autonomos de CyT para discutir la politica e identificar posibilidades de trabajo conjunto.
</t>
    </r>
    <r>
      <rPr>
        <b/>
        <i/>
        <sz val="11"/>
        <rFont val="Arial"/>
        <family val="2"/>
      </rPr>
      <t>"Enlazate con Colciencias en la regiones"</t>
    </r>
    <r>
      <rPr>
        <sz val="11"/>
        <rFont val="Arial"/>
        <family val="2"/>
      </rPr>
      <t xml:space="preserve">
El pasado 30 y 31 de marzo de abril se llevó a cabo la jornada de capacitación “Regalías en la CTeI”. Ante  funcionarios de 32 gobernaciones y el Distrito Capital, la Directora General de Colciencias, Yaneth Giha, presentó las líneas de proyecto en las que las entidades territoriales podrán invertir los $1.55 billones del Sistema General de Regalías disponibles para CTeI en 2016.
Al evento asistieron entidades como la Federación Nacional de Departamentos, Ministerio de Agricultura y Desarrollo Rural, Ministerio de las Tecnologías de la Información y Comunicaciones, Ministerio de Educación Nacional, Departamento Nacional de Planeación (DNP), y la Contraloría General de la República.
</t>
    </r>
    <r>
      <rPr>
        <b/>
        <sz val="11"/>
        <rFont val="Arial"/>
        <family val="2"/>
      </rPr>
      <t>Colombia Bio</t>
    </r>
    <r>
      <rPr>
        <sz val="11"/>
        <rFont val="Arial"/>
        <family val="2"/>
      </rPr>
      <t xml:space="preserve">
En febrero Colciencias con actores locales de putumayo acordaron los pasos a seguir para llevar a cabo la primera expedición Bio de igual forma en Abril comenzó el trabajo con actores locales de Quibdó
3 de febrero:  Reunion con 20 universidades del pais para construir en conjunto un nuevo programa de formación doctoral en empresas altamente innovadoras</t>
    </r>
  </si>
  <si>
    <t>En proceso, no se ha finalizado el semestre 1, los resultados se obtienen en julio de 2016, para luego evaluar y hacer el seguimiento respectivo, previa publicación en la página web.</t>
  </si>
  <si>
    <t>Esta actividad aún no se ha realizado. Los informes realizado tienen periodicidad semestral.</t>
  </si>
  <si>
    <t>Realizar informes semestrales con relación a las PQRS  que llegan a la Entidad identificando las causas más frecuentes de su ocurrencia. 
Nota: el informe de segundo semestre de 2016, se publicará al inicio de 2017.</t>
  </si>
  <si>
    <t>En proceso, no se a finalizado el semestre 1, la encuesta se aplica en Julio para luego proceder con la publicación de los resultados.</t>
  </si>
  <si>
    <t>Esta actividad aún no se ha realizado. La encuesta se realiza con corte 30 de junio de 2016.</t>
  </si>
  <si>
    <t>Medir semestralmente la satisfacción de los ciudadanos con relación a los trámites y servicios que ofrece Colciencias. 
Publicar el análisis de resultados de la encuesta, generando recomendaciones a la Alta de Dirección.</t>
  </si>
  <si>
    <t>Se inicia la implementación del plan en Mayo y Junio</t>
  </si>
  <si>
    <t>En conjunto con el Grupo de Comunicaciones se creó el plan a realizar durante el año 2016 el cual contempla acciones lúdicas que contribuyan a interiorizar la cultura de servicio que debe caracterizar a la entidad.
Adicionalmente se reforzó el desarrollo de competencias con el plan de talento humano y oportunidades de capacitación dadas por el Departamento de Planeación Nacional (DNP).</t>
  </si>
  <si>
    <t>Realizar actividades que conlleven a fortalecer las competencias con respecto a la atención al ciudadano al interior de la entidad incluyendo: 
- Capacitación a funcionarios y colaboradores en temas relacionados con Atención al Ciudadano y Calidad del Servicio.</t>
  </si>
  <si>
    <t>En conjunto con la oficina de sistemas se realiza la búsqueda de la herramienta tecnológica que permita el manejo de PQRDS, la cual estará en producción en septiembre de 2016, en cumplimiento de disposiciones adoptadas.</t>
  </si>
  <si>
    <t>Realizar análisis sobre la automatización del servicio para el manejo de PQRDS</t>
  </si>
  <si>
    <t>En conjunto con la oficina de sistemas se realiza la búsqueda de la herramienta tecnológica que permita el manejo de PQRDS, la cual estará en producción en septiembre de 2016</t>
  </si>
  <si>
    <t>En el marco del estudio para la tercerización se revisaron alternativas como:
1. Pasar a una tercerización al 100% que incluye software y personal de atención.
2. Continuar como estamos, personal contratado por Colciencias sin herramienta tecnológica ajustada a las necesidades
3. Alquiler de una herramienta que facilite el proceso de atención y que el personal de atención continue sindo de Colciencias.
4. Compra de una herramienta que facilite el proceso de atención y que el personal de atención continue sindo de Colciencias.
Luego de revisar los diferentes escenarios en el comite de desarrollo administrativo del 31 de Marzo de 2016, se tomó  la decisión  de alquilar una herramienta que permita mejorar el proceso de atención y manejo de PQRDS (peticiones, quejas, reclamos,denuncias,sugerencias) y que el personal continúe siendo administrado y contratado por la entidad de forma directa.</t>
  </si>
  <si>
    <t>Estudiar alternativas de tercerización del servicios de centro de contacto, para determinar el modelo y su valoración comparativa  de acuerdo con las necesidades  de la entidad (levantamiento información para estudios previos).</t>
  </si>
  <si>
    <t>http://www.colciencias.gov.co/node/728</t>
  </si>
  <si>
    <t>A inicios de 2016, se procedió a revisar el Manual de Atención al Ciudadano Versión 02, con el fin de mantenerlo ajustado y actualizado. Este documento se encuentra publicado tanto en GINA como en la página web de Colciencias.
La socialización de dicho manual, se llevará a cabo entre los funcionarios y colaboradores de la entidad en conjunto con el Grupo de Comunicaciones.</t>
  </si>
  <si>
    <t>Actualización del manual de atención al usuario que contenga: protocolos y procedimientos aprobados, documentados y socializados a funcionarios y colaboradores de Colciencias.</t>
  </si>
  <si>
    <t>Seguimiento  OCI</t>
  </si>
  <si>
    <t xml:space="preserve">Componente 4: Mecanismos Para Mejorar la Atención al Ciudadamno </t>
  </si>
  <si>
    <t xml:space="preserve">Ver en: http://www.colciencias.gov.co/transparencia-accesoainformacionpublica. Se ha cumplido  con la actualización de publicaciones realizadas. Durante el primer bimestre de 2016, la sección con más visitas en la página web de la entidad fue la de Convocatorias con 267,776 vistas. Le siguió el Scienti (192.909) y la sección de noticias (80.543).
</t>
  </si>
  <si>
    <t>La Oficina Asesora de Planeación con el apoyo del Grupo de Comunicaciones realiza una revisión permanente del espacio Transparencia y Acceso a la Información Pública de los temas de su ingerencia.
Para los demás casos, el Grupo de Comunicaciones realiza los cambios en los requisitos obligatorios de gestión de las dependencias responsables.
No obstante, producto de la documentación de algunos requerimientos de la Ley 1712 de 2014 con los que Colciencias no contaba en años anteriores, la OAP procederá a realizar la solicitud al Grupo de Comunicaciones para la publicación necesaria.</t>
  </si>
  <si>
    <t>Realizar seguimiento períodico a la implementación de los aspectos establecidos en la Ley de Transparencia y Acceso a la Información Pública garantizando su actualización y publicación en el sitio web dispuesto para tal fin.</t>
  </si>
  <si>
    <t xml:space="preserve">El Nuevo portal se puso en funcionamiento el 01-04-2016, cumpliendo con los lineamiento mínimos de Gobierno en línea y  La página registró 1.159.171 visitas durante el primer bimestre de 2016 (Comprendido entre los meses de Enero y Febrero)
</t>
  </si>
  <si>
    <t xml:space="preserve">Durante el primer bimestre de 2016 se avanzó en la primera fase de la implementación del nuevo portal institucional. Se finalizó la estructura del nuevo cms en drupal 7, se definió la arquitectura y la manera de presentar los contenidos.
El 01 de abril se lanzó el nuevo portal web de Colciencias, el cual evidencia cambios sustanciales de plataforma diseño y disposición; esta última de manera tal que la ciudadanía pueda acceder a la información de manera ágil y con calidad de la experiencia en el momento de interactuar con los servicios de la Entidad. </t>
  </si>
  <si>
    <t>Estructurar e implementar un nuevo portal institucional que contemple aspectos tales como:
-Divulgación de la información en formatos alternativos.
-Aplicación de criterios diferenciales.</t>
  </si>
  <si>
    <t>Se verifico cumplimiento de actividad programada. Esquema  de publicaciones de Colciencias</t>
  </si>
  <si>
    <t>En cumplimiento a lo dispuesto en la Ley de Transparencia, el Grupo de Gestión Documental realizó un documento preliminar de registro de activos de información.
En cuanto al esquema de publicación, el Grupo de Comunicaciones en conjunto con la Oficina Asesora de Planeación se llevó acabo el esquema de publicación de información, teniendo en cuenta los distintos espacios de página web y los contenidos del mismo.</t>
  </si>
  <si>
    <t xml:space="preserve">Elaborar instrumentos que fomenten la gestión de la información en Colciencias:
- Registro o inventario de activos de Información
- Esquema de Publicación de información
</t>
  </si>
  <si>
    <t>Se verifico Resolución  No 159 de marzo 17 de 2016, dando cumplimiento a la Ley 1755 de 2015</t>
  </si>
  <si>
    <t>A través de la resolución 159 del 17 de marzo de 2016, Colciencias adoptó el valor u nitario de las copias que expide Colciencias, en cumplimiento a lo establecido para los derechos de petición en la Ley 1755 de 2015.</t>
  </si>
  <si>
    <t xml:space="preserve">Elaborar la resolución de costos de reproducción en cumplimiento al derecho de petición </t>
  </si>
  <si>
    <t>La OCI, en el proceso de evaluación y seguimiento, evalúo las estadísticas que presente la oficina de contado y atención al Ciudadano donde constató un incremento de servicios atendidos pasando de 21.864, a 25.482. Adicionalmente, se evidencio un incremento de peticiones al comparar el 1 trimestre de 2016 con el mismo periodo del 2015, Proceso continuo</t>
  </si>
  <si>
    <t>Para la medición del primer trimestre de 2016 de la oportunidad de la respuesta a los requerimientos de los ciudadanos  2016, se evidencia un incremento de 3.622 peticiones recibidas respecto al mismo periodo del año anterior,  no obstante, el incremento no impacto negativamente el cumplimiento, se logro mantener un 100% de cumplimiento.</t>
  </si>
  <si>
    <t>Gestionar la respuesta a las solicitudes de acceso a la información en los términos establecidos en la Ley</t>
  </si>
  <si>
    <t>Semestralmente se hace su actualización los actuales datos se pueden consultar en http://www.colciencias.gov.co/atencion/datosabiertos</t>
  </si>
  <si>
    <t>Los set de datos abiertos se realizan semestralmente, por lo cual la publicación de los mismos, se llevará a cabo el 30 de junio de 2016. No obstante, la información vigente a la fecha se puede consultar a través del siguiente enlace:
http://www.colciencias.gov.co/atencion/datosabiertos</t>
  </si>
  <si>
    <t>Actualizar los set de datos abiertos de Colciencias: Grupos y Proyectos</t>
  </si>
  <si>
    <t>Se verifico su publicación en la página web http://www.colciencias.gov.co/sites/default/files/upload/planeacion/paa-secop-ii-v-3-28-abril-2016.pdf</t>
  </si>
  <si>
    <t>El Plan Anual de Adquisciones (PAA) en su primera versión, se publicó en página web y en SECOP el 31 de enero de 2016 basados en los términos de Ley.
De ahí en adelante, una vez se reportan cambios al PAA desde las dependencias encargadas de los procesos de contratación,  se procede a realizar los ajustes pertinentes con el acompañamiento de la Oficina Asesora de Planeación y la Secretaria General.
Los cambios en el PAA son sometidas para aprobación del Comité de Desarrollo Administrativo y una vez se da visto bueno, se lleva a cabo la respectiva actualización y publicación en SECOP y página web de la Entidad.
A 30 de abril se  han realizado 03 actualizaciones del PAA con sus respectivas publicaciones.</t>
  </si>
  <si>
    <t xml:space="preserve">Asegurar la publicación del Plan Anual de Adquisiciones y la contratación realizada por Colciencias en SECOP </t>
  </si>
  <si>
    <t>Se verifico el cumplimiento de esta actividad.  Su registro es permanente durante la vigencia, a la fecha de evaluación y seguimiento se llevaba el 100%</t>
  </si>
  <si>
    <t>Desde la Oficina Asesora de Planeación se realiza el registro en el SUIT de los trámites u OPAS, de acuerdo a la estrategia que hace parte integral del Plan Anticorrupción y de Atención al Ciudadano.  Para más detalle ver seguimiento "Estrategia Antitrámites"</t>
  </si>
  <si>
    <t>Registrar en el SUIT los  nuevos trámites u OPAS de Colciencias</t>
  </si>
  <si>
    <t>http://www.colciencias.gov.co/colcienciasdev/transparencia-accesoainformacionpublica.</t>
  </si>
  <si>
    <t>La Oficina Asesora de Planeación con el apoyo del Grupo de Comunicaciones realiza una revisión permanente del espacio Transparencia y Acceso a la Información Pública de los temas de su ingerencia.
Para los demás casos, el Grupo de Comunicaciones realiza los cambios en los requisitos obligatorios de gestión de las dependencias responsables.</t>
  </si>
  <si>
    <t>Actualizar la información registrada en el sitio de "Transparencia y Acceso a la Información Pública"</t>
  </si>
  <si>
    <t>Mediante seguimiento a la página web, se establecieron requisitos mínimos establecidos en la normatividad existente "Gobierno en línea” http://www.colciencias.gov.co/colciencias/sobre_colciencias/acerca   Se evidencio esquema de publicaciones de Colciencias</t>
  </si>
  <si>
    <t>Gestionar la publicación y/o divulgación permanente la información mínima obligatoria según lo dispuesto por la Ley 1712 de 2014 y el Decreto Reglamentario 1081 de 2015, que incluya:
• Publicación de información mínima obligatoria sobre la estructura institucional.
• Publicación de información mínima obligatoria de procedimientos, servicios y funcionamiento.
• Publicación de información sobre contratación pública.
• Publicación y divulgación de información establecida en la• Estrategia de Gobierno en Línea.</t>
  </si>
  <si>
    <t xml:space="preserve">Componente 5: Transparencia  y Acceso de la Información </t>
  </si>
  <si>
    <r>
      <rPr>
        <b/>
        <sz val="11"/>
        <color theme="1"/>
        <rFont val="Arial"/>
        <family val="2"/>
      </rPr>
      <t>Subcomponente 1</t>
    </r>
    <r>
      <rPr>
        <sz val="11"/>
        <color theme="1"/>
        <rFont val="Arial"/>
        <family val="2"/>
      </rPr>
      <t xml:space="preserve">                           Estructura administrativa y Direccionamiento estratégico </t>
    </r>
  </si>
  <si>
    <r>
      <rPr>
        <b/>
        <sz val="11"/>
        <color theme="1"/>
        <rFont val="Arial"/>
        <family val="2"/>
      </rPr>
      <t xml:space="preserve">Subcomponente 2                            </t>
    </r>
    <r>
      <rPr>
        <sz val="11"/>
        <color theme="1"/>
        <rFont val="Arial"/>
        <family val="2"/>
      </rPr>
      <t xml:space="preserve"> Fortalecimiento de los canales de atención</t>
    </r>
  </si>
  <si>
    <r>
      <rPr>
        <b/>
        <sz val="11"/>
        <color theme="1"/>
        <rFont val="Arial"/>
        <family val="2"/>
      </rPr>
      <t xml:space="preserve">Subcomponente 3                          </t>
    </r>
    <r>
      <rPr>
        <sz val="11"/>
        <color theme="1"/>
        <rFont val="Arial"/>
        <family val="2"/>
      </rPr>
      <t xml:space="preserve"> Talento humano</t>
    </r>
  </si>
  <si>
    <r>
      <rPr>
        <b/>
        <sz val="11"/>
        <color theme="1"/>
        <rFont val="Arial"/>
        <family val="2"/>
      </rPr>
      <t xml:space="preserve">Subcomponente 4                         </t>
    </r>
    <r>
      <rPr>
        <sz val="11"/>
        <color theme="1"/>
        <rFont val="Arial"/>
        <family val="2"/>
      </rPr>
      <t xml:space="preserve"> Normativo y procedimental</t>
    </r>
  </si>
  <si>
    <r>
      <rPr>
        <b/>
        <sz val="11"/>
        <color theme="1"/>
        <rFont val="Arial"/>
        <family val="2"/>
      </rPr>
      <t>Subcomponente 1</t>
    </r>
    <r>
      <rPr>
        <sz val="11"/>
        <color theme="1"/>
        <rFont val="Arial"/>
        <family val="2"/>
      </rPr>
      <t xml:space="preserve">                                                                                         Lineamientos de Transparencia Activa</t>
    </r>
  </si>
  <si>
    <r>
      <rPr>
        <b/>
        <sz val="11"/>
        <color theme="1"/>
        <rFont val="Arial"/>
        <family val="2"/>
      </rPr>
      <t xml:space="preserve">Subcomponente 2                                                                                          </t>
    </r>
    <r>
      <rPr>
        <sz val="11"/>
        <color theme="1"/>
        <rFont val="Arial"/>
        <family val="2"/>
      </rPr>
      <t xml:space="preserve"> Lineamientos de Transparencia Pasiva</t>
    </r>
  </si>
  <si>
    <r>
      <rPr>
        <b/>
        <sz val="11"/>
        <color theme="1"/>
        <rFont val="Arial"/>
        <family val="2"/>
      </rPr>
      <t xml:space="preserve">Subcomponente 3                                                                                             </t>
    </r>
    <r>
      <rPr>
        <sz val="11"/>
        <color theme="1"/>
        <rFont val="Arial"/>
        <family val="2"/>
      </rPr>
      <t>Elaboración los Instrumentos de Gestión de la Información</t>
    </r>
  </si>
  <si>
    <r>
      <rPr>
        <b/>
        <sz val="11"/>
        <color theme="1"/>
        <rFont val="Arial"/>
        <family val="2"/>
      </rPr>
      <t xml:space="preserve">Subcomponente 4                                                                                        </t>
    </r>
    <r>
      <rPr>
        <sz val="11"/>
        <color theme="1"/>
        <rFont val="Arial"/>
        <family val="2"/>
      </rPr>
      <t xml:space="preserve">   Criterio diferencial de accesibilidad</t>
    </r>
  </si>
  <si>
    <r>
      <rPr>
        <b/>
        <sz val="11"/>
        <color theme="1"/>
        <rFont val="Arial"/>
        <family val="2"/>
      </rPr>
      <t xml:space="preserve">Subcomponente 5                                                                                      </t>
    </r>
    <r>
      <rPr>
        <sz val="11"/>
        <color theme="1"/>
        <rFont val="Arial"/>
        <family val="2"/>
      </rPr>
      <t xml:space="preserve">   Monitoreo del Acceso a la Información Pública</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</si>
</sst>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1"/>
      <color theme="1"/>
      <name val="Arial"/>
      <family val="2"/>
    </font>
    <font>
      <sz val="11"/>
      <color theme="0"/>
      <name val="Calibri"/>
      <family val="2"/>
      <scheme val="minor"/>
    </font>
    <font>
      <sz val="10"/>
      <name val="Arial"/>
      <family val="2"/>
    </font>
    <font>
      <sz val="8"/>
      <color theme="1"/>
      <name val="Arial"/>
      <family val="2"/>
    </font>
    <font>
      <b/>
      <sz val="11"/>
      <color theme="1"/>
      <name val="Arial"/>
      <family val="2"/>
    </font>
    <font>
      <sz val="11"/>
      <color rgb="FF000000"/>
      <name val="Arial"/>
      <family val="2"/>
    </font>
    <font>
      <sz val="12"/>
      <color rgb="FF000000"/>
      <name val="Arial"/>
      <family val="2"/>
    </font>
    <font>
      <sz val="11"/>
      <name val="Arial"/>
      <family val="2"/>
    </font>
    <font>
      <sz val="11"/>
      <color indexed="8"/>
      <name val="Arial"/>
      <family val="2"/>
    </font>
    <font>
      <u/>
      <sz val="11"/>
      <color theme="10"/>
      <name val="Calibri"/>
      <family val="2"/>
      <scheme val="minor"/>
    </font>
    <font>
      <b/>
      <i/>
      <sz val="11"/>
      <name val="Arial"/>
      <family val="2"/>
    </font>
    <font>
      <b/>
      <sz val="11"/>
      <name val="Arial"/>
      <family val="2"/>
    </font>
    <font>
      <b/>
      <sz val="11"/>
      <color theme="0"/>
      <name val="Arial"/>
      <family val="2"/>
    </font>
    <font>
      <sz val="11"/>
      <color theme="0"/>
      <name val="Arial"/>
      <family val="2"/>
    </font>
    <font>
      <b/>
      <sz val="12"/>
      <color theme="0"/>
      <name val="Arial"/>
      <family val="2"/>
    </font>
  </fonts>
  <fills count="4">
    <fill>
      <patternFill patternType="none"/>
    </fill>
    <fill>
      <patternFill patternType="gray125"/>
    </fill>
    <fill>
      <patternFill patternType="solid">
        <fgColor rgb="FF00939B"/>
        <bgColor indexed="64"/>
      </patternFill>
    </fill>
    <fill>
      <patternFill patternType="solid">
        <fgColor theme="0"/>
        <bgColor indexed="64"/>
      </patternFill>
    </fill>
  </fills>
  <borders count="34">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top style="medium">
        <color indexed="64"/>
      </top>
      <bottom style="medium">
        <color theme="1"/>
      </bottom>
      <diagonal/>
    </border>
    <border>
      <left/>
      <right/>
      <top style="medium">
        <color indexed="64"/>
      </top>
      <bottom style="medium">
        <color theme="1"/>
      </bottom>
      <diagonal/>
    </border>
    <border>
      <left/>
      <right style="medium">
        <color indexed="64"/>
      </right>
      <top style="medium">
        <color indexed="64"/>
      </top>
      <bottom style="medium">
        <color theme="1"/>
      </bottom>
      <diagonal/>
    </border>
    <border>
      <left style="medium">
        <color indexed="64"/>
      </left>
      <right style="thin">
        <color theme="0"/>
      </right>
      <top style="thin">
        <color theme="0"/>
      </top>
      <bottom style="thin">
        <color theme="0"/>
      </bottom>
      <diagonal/>
    </border>
    <border>
      <left style="thin">
        <color theme="0"/>
      </left>
      <right/>
      <top style="medium">
        <color theme="1"/>
      </top>
      <bottom style="medium">
        <color theme="1"/>
      </bottom>
      <diagonal/>
    </border>
    <border>
      <left/>
      <right/>
      <top style="medium">
        <color theme="1"/>
      </top>
      <bottom style="medium">
        <color theme="1"/>
      </bottom>
      <diagonal/>
    </border>
    <border>
      <left/>
      <right style="medium">
        <color indexed="64"/>
      </right>
      <top style="medium">
        <color theme="1"/>
      </top>
      <bottom style="medium">
        <color theme="1"/>
      </bottom>
      <diagonal/>
    </border>
    <border>
      <left style="medium">
        <color indexed="64"/>
      </left>
      <right style="medium">
        <color theme="0"/>
      </right>
      <top style="thin">
        <color theme="0"/>
      </top>
      <bottom/>
      <diagonal/>
    </border>
    <border>
      <left style="medium">
        <color theme="0"/>
      </left>
      <right/>
      <top style="medium">
        <color theme="1"/>
      </top>
      <bottom style="medium">
        <color theme="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top/>
      <bottom/>
      <diagonal/>
    </border>
    <border>
      <left/>
      <right style="medium">
        <color auto="1"/>
      </right>
      <top/>
      <bottom/>
      <diagonal/>
    </border>
  </borders>
  <cellStyleXfs count="5">
    <xf numFmtId="0" fontId="0" fillId="0" borderId="0"/>
    <xf numFmtId="9" fontId="1" fillId="0" borderId="0" applyFont="0" applyFill="0" applyBorder="0" applyAlignment="0" applyProtection="0"/>
    <xf numFmtId="0" fontId="6" fillId="0" borderId="0"/>
    <xf numFmtId="9" fontId="6" fillId="0" borderId="0" applyFont="0" applyFill="0" applyBorder="0" applyAlignment="0" applyProtection="0"/>
    <xf numFmtId="0" fontId="13" fillId="0" borderId="0" applyNumberFormat="0" applyFill="0" applyBorder="0" applyAlignment="0" applyProtection="0"/>
  </cellStyleXfs>
  <cellXfs count="153">
    <xf numFmtId="0" fontId="0" fillId="0" borderId="0" xfId="0"/>
    <xf numFmtId="0" fontId="2" fillId="0" borderId="14" xfId="0" applyFont="1" applyBorder="1" applyAlignment="1">
      <alignment wrapText="1"/>
    </xf>
    <xf numFmtId="0" fontId="4" fillId="0" borderId="4"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2" fillId="0" borderId="15" xfId="0" applyFont="1" applyBorder="1" applyAlignment="1">
      <alignment horizont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2" fillId="0" borderId="19" xfId="0" applyFont="1" applyBorder="1" applyAlignment="1">
      <alignment horizontal="center" wrapText="1"/>
    </xf>
    <xf numFmtId="0" fontId="3" fillId="0" borderId="20" xfId="0" applyFont="1" applyBorder="1" applyAlignment="1">
      <alignment horizontal="center" wrapText="1"/>
    </xf>
    <xf numFmtId="0" fontId="3" fillId="0" borderId="21" xfId="0" applyFont="1" applyBorder="1" applyAlignment="1">
      <alignment horizontal="center" wrapText="1"/>
    </xf>
    <xf numFmtId="0" fontId="3" fillId="0" borderId="22" xfId="0" applyFont="1" applyBorder="1" applyAlignment="1">
      <alignment horizontal="center" wrapText="1"/>
    </xf>
    <xf numFmtId="0" fontId="2" fillId="0" borderId="11" xfId="0" applyFont="1" applyBorder="1" applyAlignment="1">
      <alignment horizontal="center" wrapText="1"/>
    </xf>
    <xf numFmtId="0" fontId="2" fillId="0" borderId="12" xfId="0" applyFont="1" applyBorder="1" applyAlignment="1">
      <alignment horizontal="center" wrapText="1"/>
    </xf>
    <xf numFmtId="0" fontId="2" fillId="0" borderId="13" xfId="0" applyFont="1" applyBorder="1" applyAlignment="1">
      <alignment horizontal="center" wrapText="1"/>
    </xf>
    <xf numFmtId="0" fontId="8" fillId="0" borderId="10" xfId="0" applyFont="1" applyBorder="1"/>
    <xf numFmtId="0" fontId="8" fillId="0" borderId="11" xfId="0" applyFont="1" applyBorder="1" applyAlignment="1">
      <alignment horizontal="center" wrapText="1"/>
    </xf>
    <xf numFmtId="0" fontId="8" fillId="0" borderId="12" xfId="0" applyFont="1" applyBorder="1" applyAlignment="1">
      <alignment horizontal="center" wrapText="1"/>
    </xf>
    <xf numFmtId="0" fontId="8" fillId="0" borderId="13" xfId="0" applyFont="1" applyBorder="1" applyAlignment="1">
      <alignment horizontal="center" wrapText="1"/>
    </xf>
    <xf numFmtId="0" fontId="8" fillId="0" borderId="14" xfId="0" applyFont="1" applyBorder="1"/>
    <xf numFmtId="0" fontId="8" fillId="0" borderId="15" xfId="0" applyFont="1" applyBorder="1" applyAlignment="1">
      <alignment horizontal="center" wrapText="1"/>
    </xf>
    <xf numFmtId="0" fontId="8" fillId="0" borderId="16" xfId="0" applyFont="1" applyBorder="1" applyAlignment="1">
      <alignment horizontal="center" wrapText="1"/>
    </xf>
    <xf numFmtId="0" fontId="8" fillId="0" borderId="17" xfId="0" applyFont="1" applyBorder="1" applyAlignment="1">
      <alignment horizontal="center" wrapText="1"/>
    </xf>
    <xf numFmtId="0" fontId="8" fillId="0" borderId="14" xfId="0" applyFont="1" applyBorder="1" applyAlignment="1">
      <alignment wrapText="1"/>
    </xf>
    <xf numFmtId="0" fontId="8" fillId="0" borderId="18" xfId="0" applyFont="1" applyBorder="1"/>
    <xf numFmtId="0" fontId="8" fillId="0" borderId="19" xfId="0" applyFont="1" applyBorder="1" applyAlignment="1">
      <alignment horizontal="center" wrapText="1"/>
    </xf>
    <xf numFmtId="0" fontId="4" fillId="0" borderId="20" xfId="0" applyFont="1" applyBorder="1" applyAlignment="1">
      <alignment horizontal="center" wrapText="1"/>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justify" vertical="center" wrapText="1"/>
    </xf>
    <xf numFmtId="9" fontId="4" fillId="0" borderId="6" xfId="1" applyFont="1" applyFill="1" applyBorder="1" applyAlignment="1">
      <alignment horizontal="center" vertical="center"/>
    </xf>
    <xf numFmtId="0" fontId="4" fillId="0" borderId="7" xfId="0" applyFont="1" applyFill="1" applyBorder="1" applyAlignment="1">
      <alignment horizontal="center" vertical="center" wrapText="1"/>
    </xf>
    <xf numFmtId="9" fontId="4" fillId="0" borderId="4" xfId="1" applyFont="1" applyFill="1" applyBorder="1" applyAlignment="1">
      <alignment horizontal="center" vertical="center"/>
    </xf>
    <xf numFmtId="0" fontId="4" fillId="0" borderId="4" xfId="0" applyFont="1" applyFill="1" applyBorder="1" applyAlignment="1">
      <alignment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justify" vertical="center" wrapText="1"/>
    </xf>
    <xf numFmtId="9" fontId="4" fillId="0" borderId="9" xfId="1"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26" xfId="0" applyFont="1" applyFill="1" applyBorder="1" applyAlignment="1">
      <alignment horizontal="justify"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justify" vertical="center" wrapText="1"/>
    </xf>
    <xf numFmtId="0" fontId="3" fillId="0" borderId="4" xfId="0" applyFont="1" applyFill="1" applyBorder="1" applyAlignment="1">
      <alignment horizontal="justify" vertical="center" wrapText="1"/>
    </xf>
    <xf numFmtId="0" fontId="10" fillId="0" borderId="26" xfId="0" applyFont="1" applyFill="1" applyBorder="1" applyAlignment="1">
      <alignment horizontal="justify" vertical="center" wrapText="1"/>
    </xf>
    <xf numFmtId="0" fontId="3" fillId="0" borderId="4"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justify" vertical="center" wrapText="1"/>
    </xf>
    <xf numFmtId="0" fontId="3" fillId="0" borderId="27" xfId="0" applyFont="1" applyFill="1" applyBorder="1" applyAlignment="1">
      <alignment horizontal="justify" vertical="center" wrapText="1"/>
    </xf>
    <xf numFmtId="0" fontId="11" fillId="0" borderId="0" xfId="2" applyFont="1"/>
    <xf numFmtId="0" fontId="8" fillId="0" borderId="10" xfId="2" applyFont="1" applyBorder="1"/>
    <xf numFmtId="0" fontId="8" fillId="0" borderId="11" xfId="2" applyFont="1" applyBorder="1" applyAlignment="1">
      <alignment horizontal="center" wrapText="1"/>
    </xf>
    <xf numFmtId="0" fontId="8" fillId="0" borderId="12" xfId="2" applyFont="1" applyBorder="1" applyAlignment="1">
      <alignment horizontal="center" wrapText="1"/>
    </xf>
    <xf numFmtId="0" fontId="8" fillId="0" borderId="13" xfId="2" applyFont="1" applyBorder="1" applyAlignment="1">
      <alignment horizontal="center" wrapText="1"/>
    </xf>
    <xf numFmtId="0" fontId="8" fillId="0" borderId="14" xfId="2" applyFont="1" applyBorder="1"/>
    <xf numFmtId="0" fontId="8" fillId="0" borderId="15" xfId="2" applyFont="1" applyBorder="1" applyAlignment="1">
      <alignment horizontal="center" wrapText="1"/>
    </xf>
    <xf numFmtId="0" fontId="8" fillId="0" borderId="16" xfId="2" applyFont="1" applyBorder="1" applyAlignment="1">
      <alignment horizontal="center" wrapText="1"/>
    </xf>
    <xf numFmtId="0" fontId="8" fillId="0" borderId="17" xfId="2" applyFont="1" applyBorder="1" applyAlignment="1">
      <alignment horizontal="center" wrapText="1"/>
    </xf>
    <xf numFmtId="0" fontId="8" fillId="0" borderId="14" xfId="2" applyFont="1" applyBorder="1" applyAlignment="1">
      <alignment wrapText="1"/>
    </xf>
    <xf numFmtId="0" fontId="8" fillId="0" borderId="18" xfId="2" applyFont="1" applyBorder="1"/>
    <xf numFmtId="0" fontId="8" fillId="0" borderId="19" xfId="2" applyFont="1" applyBorder="1" applyAlignment="1">
      <alignment horizontal="center" wrapText="1"/>
    </xf>
    <xf numFmtId="0" fontId="11" fillId="0" borderId="20" xfId="2" applyFont="1" applyBorder="1" applyAlignment="1">
      <alignment horizontal="center" wrapText="1"/>
    </xf>
    <xf numFmtId="0" fontId="11" fillId="0" borderId="21" xfId="2" applyFont="1" applyBorder="1" applyAlignment="1">
      <alignment horizontal="center" wrapText="1"/>
    </xf>
    <xf numFmtId="0" fontId="11" fillId="0" borderId="22" xfId="2" applyFont="1" applyBorder="1" applyAlignment="1">
      <alignment horizontal="center" wrapText="1"/>
    </xf>
    <xf numFmtId="0" fontId="12" fillId="0" borderId="5" xfId="2" applyFont="1" applyFill="1" applyBorder="1" applyAlignment="1" applyProtection="1">
      <alignment horizontal="center" vertical="center" wrapText="1"/>
    </xf>
    <xf numFmtId="0" fontId="12" fillId="0" borderId="6" xfId="2" applyFont="1" applyFill="1" applyBorder="1" applyAlignment="1" applyProtection="1">
      <alignment horizontal="center" vertical="center" wrapText="1"/>
    </xf>
    <xf numFmtId="0" fontId="11" fillId="0" borderId="6" xfId="2" applyFont="1" applyFill="1" applyBorder="1" applyAlignment="1">
      <alignment horizontal="justify" vertical="center" wrapText="1"/>
    </xf>
    <xf numFmtId="9" fontId="4" fillId="0" borderId="6" xfId="3" applyFont="1" applyFill="1" applyBorder="1" applyAlignment="1">
      <alignment horizontal="center" vertical="center"/>
    </xf>
    <xf numFmtId="9" fontId="4" fillId="0" borderId="28" xfId="3" applyFont="1" applyFill="1" applyBorder="1" applyAlignment="1">
      <alignment horizontal="center" vertical="center" wrapText="1"/>
    </xf>
    <xf numFmtId="0" fontId="12" fillId="0" borderId="7" xfId="2" applyFont="1" applyFill="1" applyBorder="1" applyAlignment="1" applyProtection="1">
      <alignment horizontal="center" vertical="center" wrapText="1"/>
    </xf>
    <xf numFmtId="0" fontId="12" fillId="0" borderId="4" xfId="2" applyFont="1" applyFill="1" applyBorder="1" applyAlignment="1" applyProtection="1">
      <alignment horizontal="center" vertical="center" wrapText="1"/>
    </xf>
    <xf numFmtId="0" fontId="11" fillId="0" borderId="4" xfId="2" applyFont="1" applyFill="1" applyBorder="1" applyAlignment="1">
      <alignment horizontal="justify" vertical="center" wrapText="1"/>
    </xf>
    <xf numFmtId="9" fontId="4" fillId="0" borderId="4" xfId="3" applyFont="1" applyFill="1" applyBorder="1" applyAlignment="1">
      <alignment horizontal="center" vertical="center"/>
    </xf>
    <xf numFmtId="9" fontId="4" fillId="0" borderId="26" xfId="3" applyFont="1" applyFill="1" applyBorder="1" applyAlignment="1">
      <alignment horizontal="center" vertical="center" wrapText="1"/>
    </xf>
    <xf numFmtId="0" fontId="12" fillId="0" borderId="8" xfId="2" applyFont="1" applyFill="1" applyBorder="1" applyAlignment="1" applyProtection="1">
      <alignment horizontal="center" vertical="center" wrapText="1"/>
    </xf>
    <xf numFmtId="0" fontId="12" fillId="0" borderId="9" xfId="2" applyFont="1" applyFill="1" applyBorder="1" applyAlignment="1" applyProtection="1">
      <alignment horizontal="center" vertical="center" wrapText="1"/>
    </xf>
    <xf numFmtId="0" fontId="11" fillId="0" borderId="9" xfId="2" applyFont="1" applyFill="1" applyBorder="1" applyAlignment="1">
      <alignment horizontal="justify" vertical="center" wrapText="1"/>
    </xf>
    <xf numFmtId="9" fontId="4" fillId="0" borderId="9" xfId="3" applyFont="1" applyFill="1" applyBorder="1" applyAlignment="1">
      <alignment horizontal="center" vertical="center"/>
    </xf>
    <xf numFmtId="9" fontId="4" fillId="0" borderId="27" xfId="3" applyFont="1" applyFill="1" applyBorder="1" applyAlignment="1">
      <alignment horizontal="center" vertical="center" wrapText="1"/>
    </xf>
    <xf numFmtId="0" fontId="2" fillId="0" borderId="10" xfId="0" applyFont="1" applyBorder="1" applyAlignment="1">
      <alignment wrapText="1"/>
    </xf>
    <xf numFmtId="0" fontId="4" fillId="0" borderId="0" xfId="0" applyFont="1" applyAlignment="1">
      <alignment wrapText="1"/>
    </xf>
    <xf numFmtId="0" fontId="2" fillId="0" borderId="18" xfId="0" applyFont="1" applyBorder="1" applyAlignment="1">
      <alignment wrapText="1"/>
    </xf>
    <xf numFmtId="9" fontId="3" fillId="0" borderId="6" xfId="1" applyFont="1" applyFill="1" applyBorder="1" applyAlignment="1">
      <alignment horizontal="center" vertical="center" wrapText="1"/>
    </xf>
    <xf numFmtId="9" fontId="3" fillId="0" borderId="4" xfId="1" applyFont="1" applyFill="1" applyBorder="1" applyAlignment="1">
      <alignment horizontal="center" vertical="center" wrapText="1"/>
    </xf>
    <xf numFmtId="9" fontId="3" fillId="0" borderId="9" xfId="1" applyFont="1" applyFill="1" applyBorder="1" applyAlignment="1">
      <alignment horizontal="center" vertical="center" wrapText="1"/>
    </xf>
    <xf numFmtId="0" fontId="4" fillId="0" borderId="0" xfId="0" applyFont="1" applyBorder="1" applyAlignment="1">
      <alignment wrapText="1"/>
    </xf>
    <xf numFmtId="0" fontId="7" fillId="0" borderId="0" xfId="0" applyFont="1" applyBorder="1" applyAlignment="1">
      <alignment wrapText="1"/>
    </xf>
    <xf numFmtId="0" fontId="0" fillId="0" borderId="0" xfId="0" applyAlignment="1">
      <alignment horizontal="left" vertical="center"/>
    </xf>
    <xf numFmtId="0" fontId="8" fillId="0" borderId="5" xfId="0" applyFont="1" applyFill="1" applyBorder="1" applyAlignment="1">
      <alignment horizontal="center" vertical="center" wrapText="1"/>
    </xf>
    <xf numFmtId="0" fontId="11" fillId="0" borderId="6" xfId="0" applyFont="1" applyFill="1" applyBorder="1" applyAlignment="1">
      <alignment horizontal="justify" vertical="center" wrapText="1"/>
    </xf>
    <xf numFmtId="0" fontId="11" fillId="0" borderId="6" xfId="0" applyFont="1" applyFill="1" applyBorder="1" applyAlignment="1">
      <alignment horizontal="center" vertical="center" wrapText="1"/>
    </xf>
    <xf numFmtId="0" fontId="11" fillId="0" borderId="28" xfId="0" applyFont="1" applyFill="1" applyBorder="1" applyAlignment="1">
      <alignment horizontal="center" vertical="center" wrapText="1"/>
    </xf>
    <xf numFmtId="0" fontId="4" fillId="0" borderId="7" xfId="0" applyFont="1" applyFill="1" applyBorder="1" applyAlignment="1">
      <alignment horizontal="center"/>
    </xf>
    <xf numFmtId="0" fontId="11" fillId="0" borderId="4" xfId="0" applyFont="1" applyFill="1" applyBorder="1" applyAlignment="1">
      <alignment horizontal="justify" vertical="center" wrapText="1"/>
    </xf>
    <xf numFmtId="0" fontId="11" fillId="0" borderId="26" xfId="0" applyFont="1" applyFill="1" applyBorder="1" applyAlignment="1">
      <alignment horizontal="center" vertical="center" wrapText="1"/>
    </xf>
    <xf numFmtId="0" fontId="13" fillId="0" borderId="26" xfId="4" applyFont="1" applyFill="1" applyBorder="1" applyAlignment="1">
      <alignment horizontal="center" vertical="center" wrapText="1"/>
    </xf>
    <xf numFmtId="0" fontId="8"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9" fontId="4" fillId="0" borderId="4" xfId="0" applyNumberFormat="1" applyFont="1" applyFill="1" applyBorder="1" applyAlignment="1">
      <alignment horizontal="center" vertical="center"/>
    </xf>
    <xf numFmtId="0" fontId="11" fillId="0" borderId="4"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9" xfId="0" applyFont="1" applyFill="1" applyBorder="1" applyAlignment="1">
      <alignment horizontal="left" vertical="center" wrapText="1"/>
    </xf>
    <xf numFmtId="0" fontId="11" fillId="0" borderId="27" xfId="0" applyFont="1" applyFill="1" applyBorder="1" applyAlignment="1">
      <alignment horizontal="center" vertical="center" wrapText="1"/>
    </xf>
    <xf numFmtId="0" fontId="16" fillId="2" borderId="2" xfId="2" applyFont="1" applyFill="1" applyBorder="1" applyAlignment="1">
      <alignment horizontal="center" vertical="center"/>
    </xf>
    <xf numFmtId="0" fontId="17" fillId="2" borderId="3" xfId="2" applyFont="1" applyFill="1" applyBorder="1" applyAlignment="1"/>
    <xf numFmtId="0" fontId="17" fillId="2" borderId="1" xfId="2" applyFont="1" applyFill="1" applyBorder="1" applyAlignment="1"/>
    <xf numFmtId="0" fontId="17" fillId="2" borderId="0" xfId="2" applyFont="1" applyFill="1"/>
    <xf numFmtId="0" fontId="16" fillId="2" borderId="2" xfId="2" applyFont="1" applyFill="1" applyBorder="1" applyAlignment="1">
      <alignment horizontal="center" vertical="center" wrapText="1"/>
    </xf>
    <xf numFmtId="14" fontId="16" fillId="2" borderId="23" xfId="2" applyNumberFormat="1" applyFont="1" applyFill="1" applyBorder="1" applyAlignment="1">
      <alignment horizontal="center" vertical="center"/>
    </xf>
    <xf numFmtId="0" fontId="16" fillId="2" borderId="23" xfId="2" applyFont="1" applyFill="1" applyBorder="1" applyAlignment="1">
      <alignment horizontal="center" vertical="center"/>
    </xf>
    <xf numFmtId="14" fontId="16" fillId="2" borderId="24" xfId="2" applyNumberFormat="1" applyFont="1" applyFill="1" applyBorder="1" applyAlignment="1">
      <alignment horizontal="center" vertical="center" wrapText="1"/>
    </xf>
    <xf numFmtId="0" fontId="16" fillId="2" borderId="24" xfId="2" applyFont="1" applyFill="1" applyBorder="1" applyAlignment="1">
      <alignment horizontal="center" vertical="center" wrapText="1"/>
    </xf>
    <xf numFmtId="0" fontId="16" fillId="2" borderId="24" xfId="2" applyFont="1" applyFill="1" applyBorder="1" applyAlignment="1">
      <alignment horizontal="center" vertical="center"/>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0" xfId="0" applyFont="1" applyAlignment="1">
      <alignment wrapText="1"/>
    </xf>
    <xf numFmtId="14" fontId="18" fillId="2" borderId="23" xfId="0" applyNumberFormat="1" applyFont="1" applyFill="1" applyBorder="1" applyAlignment="1">
      <alignment horizontal="center" vertical="center" wrapText="1"/>
    </xf>
    <xf numFmtId="0" fontId="18" fillId="2" borderId="24" xfId="0" applyFont="1" applyFill="1" applyBorder="1" applyAlignment="1">
      <alignment horizontal="center" vertical="center" wrapText="1"/>
    </xf>
    <xf numFmtId="14" fontId="18" fillId="2" borderId="24" xfId="0" applyNumberFormat="1" applyFont="1" applyFill="1" applyBorder="1" applyAlignment="1">
      <alignment horizontal="center" vertical="center" wrapText="1"/>
    </xf>
    <xf numFmtId="0" fontId="18" fillId="2" borderId="24" xfId="0" applyFont="1" applyFill="1" applyBorder="1" applyAlignment="1">
      <alignment horizontal="center" vertical="center" wrapText="1"/>
    </xf>
    <xf numFmtId="0" fontId="18" fillId="2" borderId="25" xfId="0" applyFont="1" applyFill="1" applyBorder="1" applyAlignment="1">
      <alignment horizontal="center" vertical="center" wrapText="1"/>
    </xf>
    <xf numFmtId="0" fontId="16" fillId="2" borderId="2" xfId="0" applyFont="1" applyFill="1" applyBorder="1" applyAlignment="1">
      <alignment horizontal="center" vertical="center"/>
    </xf>
    <xf numFmtId="0" fontId="17" fillId="2" borderId="3" xfId="0" applyFont="1" applyFill="1" applyBorder="1" applyAlignment="1"/>
    <xf numFmtId="0" fontId="17" fillId="2" borderId="1" xfId="0" applyFont="1" applyFill="1" applyBorder="1" applyAlignment="1"/>
    <xf numFmtId="0" fontId="5" fillId="2" borderId="0" xfId="0" applyFont="1" applyFill="1"/>
    <xf numFmtId="0" fontId="16" fillId="2" borderId="2" xfId="0" applyFont="1" applyFill="1" applyBorder="1" applyAlignment="1">
      <alignment horizontal="center" vertical="center" wrapText="1"/>
    </xf>
    <xf numFmtId="14" fontId="16" fillId="2" borderId="23" xfId="0" applyNumberFormat="1" applyFont="1" applyFill="1" applyBorder="1" applyAlignment="1">
      <alignment horizontal="center" vertical="center"/>
    </xf>
    <xf numFmtId="0" fontId="16" fillId="2" borderId="23" xfId="0" applyFont="1" applyFill="1" applyBorder="1" applyAlignment="1">
      <alignment horizontal="center" vertical="center"/>
    </xf>
    <xf numFmtId="14" fontId="16" fillId="2" borderId="24" xfId="0" applyNumberFormat="1"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4" xfId="0" applyFont="1" applyFill="1" applyBorder="1" applyAlignment="1">
      <alignment horizontal="center" vertical="center"/>
    </xf>
    <xf numFmtId="0" fontId="0" fillId="0" borderId="0" xfId="0" applyFont="1"/>
    <xf numFmtId="0" fontId="4" fillId="0" borderId="4" xfId="0" applyFont="1" applyFill="1" applyBorder="1" applyAlignment="1">
      <alignment horizontal="center" vertical="center" wrapText="1"/>
    </xf>
    <xf numFmtId="9" fontId="13" fillId="0" borderId="4" xfId="4"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9" fontId="4" fillId="0" borderId="4" xfId="1" applyFont="1" applyFill="1" applyBorder="1" applyAlignment="1">
      <alignment horizontal="left" vertical="center" wrapText="1"/>
    </xf>
    <xf numFmtId="0" fontId="4" fillId="0" borderId="6" xfId="0" applyFont="1" applyFill="1" applyBorder="1" applyAlignment="1">
      <alignment vertical="center" wrapText="1"/>
    </xf>
    <xf numFmtId="0" fontId="4" fillId="0" borderId="28" xfId="0" applyFont="1" applyFill="1" applyBorder="1" applyAlignment="1">
      <alignment vertical="center" wrapText="1"/>
    </xf>
    <xf numFmtId="0" fontId="13" fillId="0" borderId="26" xfId="4" applyFont="1" applyFill="1" applyBorder="1" applyAlignment="1">
      <alignment vertical="center" wrapText="1"/>
    </xf>
    <xf numFmtId="0" fontId="4" fillId="0" borderId="26" xfId="0" applyFont="1" applyFill="1" applyBorder="1" applyAlignment="1">
      <alignment vertical="center" wrapText="1"/>
    </xf>
    <xf numFmtId="9" fontId="9" fillId="0" borderId="4" xfId="1" applyFont="1" applyFill="1" applyBorder="1" applyAlignment="1">
      <alignment horizontal="center" vertical="center"/>
    </xf>
    <xf numFmtId="0" fontId="4" fillId="0" borderId="27" xfId="0" applyFont="1" applyFill="1" applyBorder="1" applyAlignment="1">
      <alignment vertical="center" wrapText="1"/>
    </xf>
    <xf numFmtId="0" fontId="0" fillId="3" borderId="29" xfId="0" applyFill="1" applyBorder="1"/>
    <xf numFmtId="0" fontId="0" fillId="3" borderId="30" xfId="0" applyFill="1" applyBorder="1"/>
    <xf numFmtId="0" fontId="0" fillId="3" borderId="31" xfId="0" applyFill="1" applyBorder="1"/>
    <xf numFmtId="0" fontId="0" fillId="3" borderId="32" xfId="0" applyFill="1" applyBorder="1"/>
    <xf numFmtId="0" fontId="0" fillId="3" borderId="0" xfId="0" applyFill="1" applyBorder="1"/>
    <xf numFmtId="0" fontId="0" fillId="3" borderId="33" xfId="0" applyFill="1" applyBorder="1"/>
    <xf numFmtId="0" fontId="0" fillId="3" borderId="20" xfId="0" applyFill="1" applyBorder="1"/>
    <xf numFmtId="0" fontId="0" fillId="3" borderId="21" xfId="0" applyFill="1" applyBorder="1"/>
    <xf numFmtId="0" fontId="0" fillId="3" borderId="22" xfId="0" applyFill="1" applyBorder="1"/>
  </cellXfs>
  <cellStyles count="5">
    <cellStyle name="Hipervínculo" xfId="4" builtinId="8"/>
    <cellStyle name="Normal" xfId="0" builtinId="0"/>
    <cellStyle name="Normal 2" xfId="2"/>
    <cellStyle name="Porcentaje" xfId="1" builtinId="5"/>
    <cellStyle name="Porcentaje 2" xfId="3"/>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695325</xdr:colOff>
      <xdr:row>42</xdr:row>
      <xdr:rowOff>133350</xdr:rowOff>
    </xdr:from>
    <xdr:ext cx="76200" cy="438150"/>
    <xdr:sp macro="" textlink="">
      <xdr:nvSpPr>
        <xdr:cNvPr id="2" name="Text Box 5"/>
        <xdr:cNvSpPr txBox="1">
          <a:spLocks noChangeArrowheads="1"/>
        </xdr:cNvSpPr>
      </xdr:nvSpPr>
      <xdr:spPr bwMode="auto">
        <a:xfrm>
          <a:off x="3743325" y="8134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163606</xdr:colOff>
      <xdr:row>16</xdr:row>
      <xdr:rowOff>30256</xdr:rowOff>
    </xdr:from>
    <xdr:to>
      <xdr:col>8</xdr:col>
      <xdr:colOff>434229</xdr:colOff>
      <xdr:row>24</xdr:row>
      <xdr:rowOff>159684</xdr:rowOff>
    </xdr:to>
    <xdr:sp macro="" textlink="">
      <xdr:nvSpPr>
        <xdr:cNvPr id="3" name="Rectangle 11"/>
        <xdr:cNvSpPr>
          <a:spLocks noChangeArrowheads="1"/>
        </xdr:cNvSpPr>
      </xdr:nvSpPr>
      <xdr:spPr bwMode="auto">
        <a:xfrm>
          <a:off x="163606" y="3078256"/>
          <a:ext cx="6366623" cy="1653428"/>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Narrow"/>
          </a:endParaRPr>
        </a:p>
        <a:p>
          <a:pPr algn="ctr" rtl="0">
            <a:defRPr sz="1000"/>
          </a:pPr>
          <a:r>
            <a:rPr lang="en-US" sz="2400" b="1" i="0" u="none" strike="noStrike" baseline="0">
              <a:solidFill>
                <a:sysClr val="windowText" lastClr="000000"/>
              </a:solidFill>
              <a:latin typeface="Arial Narrow"/>
            </a:rPr>
            <a:t>SEGUIMIENTO AL PLAN ANTICORRUPCIÓN Y DE ATENCIÓN AL CIUDADANO</a:t>
          </a:r>
        </a:p>
        <a:p>
          <a:pPr algn="ctr" rtl="0">
            <a:defRPr sz="1000"/>
          </a:pPr>
          <a:r>
            <a:rPr lang="en-US" sz="2400" b="1" i="0" u="none" strike="noStrike" baseline="0">
              <a:solidFill>
                <a:sysClr val="windowText" lastClr="000000"/>
              </a:solidFill>
              <a:latin typeface="Arial Narrow"/>
            </a:rPr>
            <a:t>ABRIL 30 DE 2016</a:t>
          </a:r>
        </a:p>
      </xdr:txBody>
    </xdr:sp>
    <xdr:clientData/>
  </xdr:twoCellAnchor>
  <xdr:twoCellAnchor editAs="oneCell">
    <xdr:from>
      <xdr:col>0</xdr:col>
      <xdr:colOff>419100</xdr:colOff>
      <xdr:row>2</xdr:row>
      <xdr:rowOff>0</xdr:rowOff>
    </xdr:from>
    <xdr:to>
      <xdr:col>8</xdr:col>
      <xdr:colOff>323850</xdr:colOff>
      <xdr:row>14</xdr:row>
      <xdr:rowOff>84667</xdr:rowOff>
    </xdr:to>
    <xdr:pic>
      <xdr:nvPicPr>
        <xdr:cNvPr id="4" name="3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7831" r="12827" b="58277"/>
        <a:stretch/>
      </xdr:blipFill>
      <xdr:spPr>
        <a:xfrm>
          <a:off x="419100" y="381000"/>
          <a:ext cx="6000750" cy="2370667"/>
        </a:xfrm>
        <a:prstGeom prst="rect">
          <a:avLst/>
        </a:prstGeom>
      </xdr:spPr>
    </xdr:pic>
    <xdr:clientData/>
  </xdr:twoCellAnchor>
  <xdr:twoCellAnchor editAs="oneCell">
    <xdr:from>
      <xdr:col>0</xdr:col>
      <xdr:colOff>152400</xdr:colOff>
      <xdr:row>37</xdr:row>
      <xdr:rowOff>76200</xdr:rowOff>
    </xdr:from>
    <xdr:to>
      <xdr:col>8</xdr:col>
      <xdr:colOff>600075</xdr:colOff>
      <xdr:row>45</xdr:row>
      <xdr:rowOff>19050</xdr:rowOff>
    </xdr:to>
    <xdr:pic>
      <xdr:nvPicPr>
        <xdr:cNvPr id="5" name="4 Imagen" descr="graficacion-01.png"/>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22199" t="78611" r="24102"/>
        <a:stretch/>
      </xdr:blipFill>
      <xdr:spPr>
        <a:xfrm>
          <a:off x="152400" y="7124700"/>
          <a:ext cx="6543675" cy="14668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youtube.com/watch?v=sm-uWCQEcGw."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olciencias.gov.co/node/728"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olciencias.gov.co/colcienciasdev/transparencia-accesoainformacionpubli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abSelected="1" workbookViewId="0">
      <selection activeCell="K19" sqref="K19"/>
    </sheetView>
  </sheetViews>
  <sheetFormatPr baseColWidth="10" defaultRowHeight="15" x14ac:dyDescent="0.25"/>
  <sheetData>
    <row r="1" spans="1:9" x14ac:dyDescent="0.25">
      <c r="A1" s="144"/>
      <c r="B1" s="145"/>
      <c r="C1" s="145"/>
      <c r="D1" s="145"/>
      <c r="E1" s="145"/>
      <c r="F1" s="145"/>
      <c r="G1" s="145"/>
      <c r="H1" s="145"/>
      <c r="I1" s="146"/>
    </row>
    <row r="2" spans="1:9" x14ac:dyDescent="0.25">
      <c r="A2" s="147"/>
      <c r="B2" s="148"/>
      <c r="C2" s="148"/>
      <c r="D2" s="148"/>
      <c r="E2" s="148"/>
      <c r="F2" s="148"/>
      <c r="G2" s="148"/>
      <c r="H2" s="148"/>
      <c r="I2" s="149"/>
    </row>
    <row r="3" spans="1:9" x14ac:dyDescent="0.25">
      <c r="A3" s="147"/>
      <c r="B3" s="148"/>
      <c r="C3" s="148"/>
      <c r="D3" s="148"/>
      <c r="E3" s="148"/>
      <c r="F3" s="148"/>
      <c r="G3" s="148"/>
      <c r="H3" s="148"/>
      <c r="I3" s="149"/>
    </row>
    <row r="4" spans="1:9" x14ac:dyDescent="0.25">
      <c r="A4" s="147"/>
      <c r="B4" s="148"/>
      <c r="C4" s="148"/>
      <c r="D4" s="148"/>
      <c r="E4" s="148"/>
      <c r="F4" s="148"/>
      <c r="G4" s="148"/>
      <c r="H4" s="148"/>
      <c r="I4" s="149"/>
    </row>
    <row r="5" spans="1:9" x14ac:dyDescent="0.25">
      <c r="A5" s="147"/>
      <c r="B5" s="148"/>
      <c r="C5" s="148"/>
      <c r="D5" s="148"/>
      <c r="E5" s="148"/>
      <c r="F5" s="148"/>
      <c r="G5" s="148"/>
      <c r="H5" s="148"/>
      <c r="I5" s="149"/>
    </row>
    <row r="6" spans="1:9" x14ac:dyDescent="0.25">
      <c r="A6" s="147"/>
      <c r="B6" s="148"/>
      <c r="C6" s="148"/>
      <c r="D6" s="148"/>
      <c r="E6" s="148"/>
      <c r="F6" s="148"/>
      <c r="G6" s="148"/>
      <c r="H6" s="148"/>
      <c r="I6" s="149"/>
    </row>
    <row r="7" spans="1:9" x14ac:dyDescent="0.25">
      <c r="A7" s="147"/>
      <c r="B7" s="148"/>
      <c r="C7" s="148"/>
      <c r="D7" s="148"/>
      <c r="E7" s="148"/>
      <c r="F7" s="148"/>
      <c r="G7" s="148"/>
      <c r="H7" s="148"/>
      <c r="I7" s="149"/>
    </row>
    <row r="8" spans="1:9" x14ac:dyDescent="0.25">
      <c r="A8" s="147"/>
      <c r="B8" s="148"/>
      <c r="C8" s="148"/>
      <c r="D8" s="148"/>
      <c r="E8" s="148"/>
      <c r="F8" s="148"/>
      <c r="G8" s="148"/>
      <c r="H8" s="148"/>
      <c r="I8" s="149"/>
    </row>
    <row r="9" spans="1:9" x14ac:dyDescent="0.25">
      <c r="A9" s="147"/>
      <c r="B9" s="148"/>
      <c r="C9" s="148"/>
      <c r="D9" s="148"/>
      <c r="E9" s="148"/>
      <c r="F9" s="148"/>
      <c r="G9" s="148"/>
      <c r="H9" s="148"/>
      <c r="I9" s="149"/>
    </row>
    <row r="10" spans="1:9" x14ac:dyDescent="0.25">
      <c r="A10" s="147"/>
      <c r="B10" s="148"/>
      <c r="C10" s="148"/>
      <c r="D10" s="148"/>
      <c r="E10" s="148"/>
      <c r="F10" s="148"/>
      <c r="G10" s="148"/>
      <c r="H10" s="148"/>
      <c r="I10" s="149"/>
    </row>
    <row r="11" spans="1:9" x14ac:dyDescent="0.25">
      <c r="A11" s="147"/>
      <c r="B11" s="148"/>
      <c r="C11" s="148"/>
      <c r="D11" s="148"/>
      <c r="E11" s="148"/>
      <c r="F11" s="148"/>
      <c r="G11" s="148"/>
      <c r="H11" s="148"/>
      <c r="I11" s="149"/>
    </row>
    <row r="12" spans="1:9" x14ac:dyDescent="0.25">
      <c r="A12" s="147"/>
      <c r="B12" s="148"/>
      <c r="C12" s="148"/>
      <c r="D12" s="148"/>
      <c r="E12" s="148"/>
      <c r="F12" s="148"/>
      <c r="G12" s="148"/>
      <c r="H12" s="148"/>
      <c r="I12" s="149"/>
    </row>
    <row r="13" spans="1:9" x14ac:dyDescent="0.25">
      <c r="A13" s="147"/>
      <c r="B13" s="148"/>
      <c r="C13" s="148"/>
      <c r="D13" s="148"/>
      <c r="E13" s="148"/>
      <c r="F13" s="148"/>
      <c r="G13" s="148"/>
      <c r="H13" s="148"/>
      <c r="I13" s="149"/>
    </row>
    <row r="14" spans="1:9" x14ac:dyDescent="0.25">
      <c r="A14" s="147"/>
      <c r="B14" s="148"/>
      <c r="C14" s="148"/>
      <c r="D14" s="148"/>
      <c r="E14" s="148"/>
      <c r="F14" s="148"/>
      <c r="G14" s="148"/>
      <c r="H14" s="148"/>
      <c r="I14" s="149"/>
    </row>
    <row r="15" spans="1:9" x14ac:dyDescent="0.25">
      <c r="A15" s="147"/>
      <c r="B15" s="148"/>
      <c r="C15" s="148"/>
      <c r="D15" s="148"/>
      <c r="E15" s="148"/>
      <c r="F15" s="148"/>
      <c r="G15" s="148"/>
      <c r="H15" s="148"/>
      <c r="I15" s="149"/>
    </row>
    <row r="16" spans="1:9" x14ac:dyDescent="0.25">
      <c r="A16" s="147"/>
      <c r="B16" s="148"/>
      <c r="C16" s="148"/>
      <c r="D16" s="148"/>
      <c r="E16" s="148"/>
      <c r="F16" s="148"/>
      <c r="G16" s="148"/>
      <c r="H16" s="148"/>
      <c r="I16" s="149"/>
    </row>
    <row r="17" spans="1:9" x14ac:dyDescent="0.25">
      <c r="A17" s="147"/>
      <c r="B17" s="148"/>
      <c r="C17" s="148"/>
      <c r="D17" s="148"/>
      <c r="E17" s="148"/>
      <c r="F17" s="148"/>
      <c r="G17" s="148"/>
      <c r="H17" s="148"/>
      <c r="I17" s="149"/>
    </row>
    <row r="18" spans="1:9" x14ac:dyDescent="0.25">
      <c r="A18" s="147"/>
      <c r="B18" s="148"/>
      <c r="C18" s="148"/>
      <c r="D18" s="148"/>
      <c r="E18" s="148"/>
      <c r="F18" s="148"/>
      <c r="G18" s="148"/>
      <c r="H18" s="148"/>
      <c r="I18" s="149"/>
    </row>
    <row r="19" spans="1:9" x14ac:dyDescent="0.25">
      <c r="A19" s="147"/>
      <c r="B19" s="148"/>
      <c r="C19" s="148"/>
      <c r="D19" s="148"/>
      <c r="E19" s="148"/>
      <c r="F19" s="148"/>
      <c r="G19" s="148"/>
      <c r="H19" s="148"/>
      <c r="I19" s="149"/>
    </row>
    <row r="20" spans="1:9" x14ac:dyDescent="0.25">
      <c r="A20" s="147"/>
      <c r="B20" s="148"/>
      <c r="C20" s="148"/>
      <c r="D20" s="148"/>
      <c r="E20" s="148"/>
      <c r="F20" s="148"/>
      <c r="G20" s="148"/>
      <c r="H20" s="148"/>
      <c r="I20" s="149"/>
    </row>
    <row r="21" spans="1:9" x14ac:dyDescent="0.25">
      <c r="A21" s="147"/>
      <c r="B21" s="148"/>
      <c r="C21" s="148"/>
      <c r="D21" s="148"/>
      <c r="E21" s="148"/>
      <c r="F21" s="148"/>
      <c r="G21" s="148"/>
      <c r="H21" s="148"/>
      <c r="I21" s="149"/>
    </row>
    <row r="22" spans="1:9" x14ac:dyDescent="0.25">
      <c r="A22" s="147"/>
      <c r="B22" s="148"/>
      <c r="C22" s="148"/>
      <c r="D22" s="148"/>
      <c r="E22" s="148"/>
      <c r="F22" s="148"/>
      <c r="G22" s="148"/>
      <c r="H22" s="148"/>
      <c r="I22" s="149"/>
    </row>
    <row r="23" spans="1:9" x14ac:dyDescent="0.25">
      <c r="A23" s="147"/>
      <c r="B23" s="148"/>
      <c r="C23" s="148"/>
      <c r="D23" s="148"/>
      <c r="E23" s="148"/>
      <c r="F23" s="148"/>
      <c r="G23" s="148"/>
      <c r="H23" s="148"/>
      <c r="I23" s="149"/>
    </row>
    <row r="24" spans="1:9" x14ac:dyDescent="0.25">
      <c r="A24" s="147"/>
      <c r="B24" s="148"/>
      <c r="C24" s="148"/>
      <c r="D24" s="148"/>
      <c r="E24" s="148"/>
      <c r="F24" s="148"/>
      <c r="G24" s="148"/>
      <c r="H24" s="148"/>
      <c r="I24" s="149"/>
    </row>
    <row r="25" spans="1:9" x14ac:dyDescent="0.25">
      <c r="A25" s="147"/>
      <c r="B25" s="148"/>
      <c r="C25" s="148"/>
      <c r="D25" s="148"/>
      <c r="E25" s="148"/>
      <c r="F25" s="148"/>
      <c r="G25" s="148"/>
      <c r="H25" s="148"/>
      <c r="I25" s="149"/>
    </row>
    <row r="26" spans="1:9" x14ac:dyDescent="0.25">
      <c r="A26" s="147"/>
      <c r="B26" s="148"/>
      <c r="C26" s="148"/>
      <c r="D26" s="148"/>
      <c r="E26" s="148"/>
      <c r="F26" s="148"/>
      <c r="G26" s="148"/>
      <c r="H26" s="148"/>
      <c r="I26" s="149"/>
    </row>
    <row r="27" spans="1:9" x14ac:dyDescent="0.25">
      <c r="A27" s="147"/>
      <c r="B27" s="148"/>
      <c r="C27" s="148"/>
      <c r="D27" s="148"/>
      <c r="E27" s="148"/>
      <c r="F27" s="148"/>
      <c r="G27" s="148"/>
      <c r="H27" s="148"/>
      <c r="I27" s="149"/>
    </row>
    <row r="28" spans="1:9" x14ac:dyDescent="0.25">
      <c r="A28" s="147"/>
      <c r="B28" s="148"/>
      <c r="C28" s="148"/>
      <c r="D28" s="148"/>
      <c r="E28" s="148"/>
      <c r="F28" s="148"/>
      <c r="G28" s="148"/>
      <c r="H28" s="148"/>
      <c r="I28" s="149"/>
    </row>
    <row r="29" spans="1:9" x14ac:dyDescent="0.25">
      <c r="A29" s="147"/>
      <c r="B29" s="148"/>
      <c r="C29" s="148"/>
      <c r="D29" s="148"/>
      <c r="E29" s="148"/>
      <c r="F29" s="148"/>
      <c r="G29" s="148"/>
      <c r="H29" s="148"/>
      <c r="I29" s="149"/>
    </row>
    <row r="30" spans="1:9" x14ac:dyDescent="0.25">
      <c r="A30" s="147"/>
      <c r="B30" s="148"/>
      <c r="C30" s="148"/>
      <c r="D30" s="148"/>
      <c r="E30" s="148"/>
      <c r="F30" s="148"/>
      <c r="G30" s="148"/>
      <c r="H30" s="148"/>
      <c r="I30" s="149"/>
    </row>
    <row r="31" spans="1:9" x14ac:dyDescent="0.25">
      <c r="A31" s="147"/>
      <c r="B31" s="148"/>
      <c r="C31" s="148"/>
      <c r="D31" s="148"/>
      <c r="E31" s="148"/>
      <c r="F31" s="148"/>
      <c r="G31" s="148"/>
      <c r="H31" s="148"/>
      <c r="I31" s="149"/>
    </row>
    <row r="32" spans="1:9" x14ac:dyDescent="0.25">
      <c r="A32" s="147"/>
      <c r="B32" s="148"/>
      <c r="C32" s="148"/>
      <c r="D32" s="148"/>
      <c r="E32" s="148"/>
      <c r="F32" s="148"/>
      <c r="G32" s="148"/>
      <c r="H32" s="148"/>
      <c r="I32" s="149"/>
    </row>
    <row r="33" spans="1:9" x14ac:dyDescent="0.25">
      <c r="A33" s="147"/>
      <c r="B33" s="148"/>
      <c r="C33" s="148"/>
      <c r="D33" s="148"/>
      <c r="E33" s="148"/>
      <c r="F33" s="148"/>
      <c r="G33" s="148"/>
      <c r="H33" s="148"/>
      <c r="I33" s="149"/>
    </row>
    <row r="34" spans="1:9" x14ac:dyDescent="0.25">
      <c r="A34" s="147"/>
      <c r="B34" s="148"/>
      <c r="C34" s="148"/>
      <c r="D34" s="148"/>
      <c r="E34" s="148"/>
      <c r="F34" s="148"/>
      <c r="G34" s="148"/>
      <c r="H34" s="148"/>
      <c r="I34" s="149"/>
    </row>
    <row r="35" spans="1:9" x14ac:dyDescent="0.25">
      <c r="A35" s="147"/>
      <c r="B35" s="148"/>
      <c r="C35" s="148"/>
      <c r="D35" s="148"/>
      <c r="E35" s="148"/>
      <c r="F35" s="148"/>
      <c r="G35" s="148"/>
      <c r="H35" s="148"/>
      <c r="I35" s="149"/>
    </row>
    <row r="36" spans="1:9" x14ac:dyDescent="0.25">
      <c r="A36" s="147"/>
      <c r="B36" s="148"/>
      <c r="C36" s="148"/>
      <c r="D36" s="148"/>
      <c r="E36" s="148"/>
      <c r="F36" s="148"/>
      <c r="G36" s="148"/>
      <c r="H36" s="148"/>
      <c r="I36" s="149"/>
    </row>
    <row r="37" spans="1:9" x14ac:dyDescent="0.25">
      <c r="A37" s="147"/>
      <c r="B37" s="148"/>
      <c r="C37" s="148"/>
      <c r="D37" s="148"/>
      <c r="E37" s="148"/>
      <c r="F37" s="148"/>
      <c r="G37" s="148"/>
      <c r="H37" s="148"/>
      <c r="I37" s="149"/>
    </row>
    <row r="38" spans="1:9" x14ac:dyDescent="0.25">
      <c r="A38" s="147"/>
      <c r="B38" s="148"/>
      <c r="C38" s="148"/>
      <c r="D38" s="148"/>
      <c r="E38" s="148"/>
      <c r="F38" s="148"/>
      <c r="G38" s="148"/>
      <c r="H38" s="148"/>
      <c r="I38" s="149"/>
    </row>
    <row r="39" spans="1:9" x14ac:dyDescent="0.25">
      <c r="A39" s="147"/>
      <c r="B39" s="148"/>
      <c r="C39" s="148"/>
      <c r="D39" s="148"/>
      <c r="E39" s="148"/>
      <c r="F39" s="148"/>
      <c r="G39" s="148"/>
      <c r="H39" s="148"/>
      <c r="I39" s="149"/>
    </row>
    <row r="40" spans="1:9" x14ac:dyDescent="0.25">
      <c r="A40" s="147"/>
      <c r="B40" s="148"/>
      <c r="C40" s="148"/>
      <c r="D40" s="148"/>
      <c r="E40" s="148"/>
      <c r="F40" s="148"/>
      <c r="G40" s="148"/>
      <c r="H40" s="148"/>
      <c r="I40" s="149"/>
    </row>
    <row r="41" spans="1:9" x14ac:dyDescent="0.25">
      <c r="A41" s="147"/>
      <c r="B41" s="148"/>
      <c r="C41" s="148"/>
      <c r="D41" s="148"/>
      <c r="E41" s="148"/>
      <c r="F41" s="148"/>
      <c r="G41" s="148"/>
      <c r="H41" s="148"/>
      <c r="I41" s="149"/>
    </row>
    <row r="42" spans="1:9" x14ac:dyDescent="0.25">
      <c r="A42" s="147"/>
      <c r="B42" s="148"/>
      <c r="C42" s="148"/>
      <c r="D42" s="148"/>
      <c r="E42" s="148"/>
      <c r="F42" s="148"/>
      <c r="G42" s="148"/>
      <c r="H42" s="148"/>
      <c r="I42" s="149"/>
    </row>
    <row r="43" spans="1:9" x14ac:dyDescent="0.25">
      <c r="A43" s="147"/>
      <c r="B43" s="148"/>
      <c r="C43" s="148"/>
      <c r="D43" s="148"/>
      <c r="E43" s="148"/>
      <c r="F43" s="148"/>
      <c r="G43" s="148"/>
      <c r="H43" s="148"/>
      <c r="I43" s="149"/>
    </row>
    <row r="44" spans="1:9" x14ac:dyDescent="0.25">
      <c r="A44" s="147"/>
      <c r="B44" s="148"/>
      <c r="C44" s="148"/>
      <c r="D44" s="148"/>
      <c r="E44" s="148"/>
      <c r="F44" s="148"/>
      <c r="G44" s="148"/>
      <c r="H44" s="148"/>
      <c r="I44" s="149"/>
    </row>
    <row r="45" spans="1:9" x14ac:dyDescent="0.25">
      <c r="A45" s="147"/>
      <c r="B45" s="148"/>
      <c r="C45" s="148"/>
      <c r="D45" s="148"/>
      <c r="E45" s="148"/>
      <c r="F45" s="148"/>
      <c r="G45" s="148"/>
      <c r="H45" s="148"/>
      <c r="I45" s="149"/>
    </row>
    <row r="46" spans="1:9" ht="15.75" thickBot="1" x14ac:dyDescent="0.3">
      <c r="A46" s="150"/>
      <c r="B46" s="151"/>
      <c r="C46" s="151"/>
      <c r="D46" s="151"/>
      <c r="E46" s="151"/>
      <c r="F46" s="151"/>
      <c r="G46" s="151"/>
      <c r="H46" s="151"/>
      <c r="I46" s="152"/>
    </row>
  </sheetData>
  <sheetProtection sheet="1" objects="1" scenarios="1" selectLockedCells="1" selectUnlockedCell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view="pageBreakPreview" zoomScale="90" zoomScaleNormal="100" zoomScaleSheetLayoutView="90" workbookViewId="0">
      <selection activeCell="B10" sqref="B10"/>
    </sheetView>
  </sheetViews>
  <sheetFormatPr baseColWidth="10" defaultRowHeight="14.25" x14ac:dyDescent="0.2"/>
  <cols>
    <col min="1" max="1" width="32.7109375" style="81" customWidth="1"/>
    <col min="2" max="2" width="51.5703125" style="81" customWidth="1"/>
    <col min="3" max="3" width="68.7109375" style="81" customWidth="1"/>
    <col min="4" max="4" width="17.85546875" style="81" customWidth="1"/>
    <col min="5" max="5" width="33.7109375" style="81" customWidth="1"/>
    <col min="6" max="16384" width="11.42578125" style="81"/>
  </cols>
  <sheetData>
    <row r="1" spans="1:5" ht="16.5" customHeight="1" thickBot="1" x14ac:dyDescent="0.3">
      <c r="A1" s="80" t="s">
        <v>10</v>
      </c>
      <c r="B1" s="11" t="s">
        <v>11</v>
      </c>
      <c r="C1" s="12"/>
      <c r="D1" s="12"/>
      <c r="E1" s="13"/>
    </row>
    <row r="2" spans="1:5" ht="16.5" thickBot="1" x14ac:dyDescent="0.3">
      <c r="A2" s="1" t="s">
        <v>12</v>
      </c>
      <c r="B2" s="4">
        <v>2016</v>
      </c>
      <c r="C2" s="5"/>
      <c r="D2" s="5"/>
      <c r="E2" s="6"/>
    </row>
    <row r="3" spans="1:5" ht="16.5" thickBot="1" x14ac:dyDescent="0.3">
      <c r="A3" s="1" t="s">
        <v>13</v>
      </c>
      <c r="B3" s="4" t="s">
        <v>37</v>
      </c>
      <c r="C3" s="5"/>
      <c r="D3" s="5"/>
      <c r="E3" s="6"/>
    </row>
    <row r="4" spans="1:5" ht="16.5" customHeight="1" thickBot="1" x14ac:dyDescent="0.3">
      <c r="A4" s="82" t="s">
        <v>14</v>
      </c>
      <c r="B4" s="7" t="s">
        <v>15</v>
      </c>
      <c r="C4" s="5"/>
      <c r="D4" s="5"/>
      <c r="E4" s="6"/>
    </row>
    <row r="5" spans="1:5" ht="15.75" thickBot="1" x14ac:dyDescent="0.25">
      <c r="A5" s="8"/>
      <c r="B5" s="9"/>
      <c r="C5" s="9"/>
      <c r="D5" s="9"/>
      <c r="E5" s="10"/>
    </row>
    <row r="6" spans="1:5" s="117" customFormat="1" ht="16.5" thickBot="1" x14ac:dyDescent="0.25">
      <c r="A6" s="114" t="s">
        <v>16</v>
      </c>
      <c r="B6" s="115"/>
      <c r="C6" s="115"/>
      <c r="D6" s="115"/>
      <c r="E6" s="116"/>
    </row>
    <row r="7" spans="1:5" s="117" customFormat="1" ht="16.5" thickBot="1" x14ac:dyDescent="0.25">
      <c r="A7" s="114" t="s">
        <v>17</v>
      </c>
      <c r="B7" s="115"/>
      <c r="C7" s="116"/>
      <c r="D7" s="118">
        <v>42490</v>
      </c>
      <c r="E7" s="119" t="s">
        <v>18</v>
      </c>
    </row>
    <row r="8" spans="1:5" s="117" customFormat="1" ht="16.5" thickBot="1" x14ac:dyDescent="0.25">
      <c r="A8" s="120" t="s">
        <v>19</v>
      </c>
      <c r="B8" s="120" t="s">
        <v>20</v>
      </c>
      <c r="C8" s="121" t="s">
        <v>21</v>
      </c>
      <c r="D8" s="121" t="s">
        <v>22</v>
      </c>
      <c r="E8" s="122"/>
    </row>
    <row r="9" spans="1:5" ht="125.25" customHeight="1" x14ac:dyDescent="0.2">
      <c r="A9" s="38" t="s">
        <v>76</v>
      </c>
      <c r="B9" s="39" t="s">
        <v>0</v>
      </c>
      <c r="C9" s="39" t="s">
        <v>24</v>
      </c>
      <c r="D9" s="83">
        <f>+(4*100%)/6</f>
        <v>0.66666666666666663</v>
      </c>
      <c r="E9" s="40" t="s">
        <v>38</v>
      </c>
    </row>
    <row r="10" spans="1:5" ht="138.75" customHeight="1" x14ac:dyDescent="0.2">
      <c r="A10" s="41"/>
      <c r="B10" s="42" t="s">
        <v>1</v>
      </c>
      <c r="C10" s="42" t="s">
        <v>25</v>
      </c>
      <c r="D10" s="84">
        <f>+(4*100%)/12</f>
        <v>0.33333333333333331</v>
      </c>
      <c r="E10" s="40" t="s">
        <v>39</v>
      </c>
    </row>
    <row r="11" spans="1:5" ht="113.25" customHeight="1" x14ac:dyDescent="0.2">
      <c r="A11" s="41" t="s">
        <v>77</v>
      </c>
      <c r="B11" s="42" t="s">
        <v>2</v>
      </c>
      <c r="C11" s="43" t="s">
        <v>23</v>
      </c>
      <c r="D11" s="84">
        <v>1</v>
      </c>
      <c r="E11" s="44" t="s">
        <v>31</v>
      </c>
    </row>
    <row r="12" spans="1:5" ht="63" customHeight="1" x14ac:dyDescent="0.2">
      <c r="A12" s="41"/>
      <c r="B12" s="42" t="s">
        <v>3</v>
      </c>
      <c r="C12" s="43"/>
      <c r="D12" s="84">
        <v>1</v>
      </c>
      <c r="E12" s="40" t="s">
        <v>32</v>
      </c>
    </row>
    <row r="13" spans="1:5" ht="333.75" customHeight="1" x14ac:dyDescent="0.2">
      <c r="A13" s="41"/>
      <c r="B13" s="42" t="s">
        <v>4</v>
      </c>
      <c r="C13" s="43"/>
      <c r="D13" s="84">
        <v>1</v>
      </c>
      <c r="E13" s="40" t="s">
        <v>33</v>
      </c>
    </row>
    <row r="14" spans="1:5" ht="202.5" customHeight="1" x14ac:dyDescent="0.2">
      <c r="A14" s="41"/>
      <c r="B14" s="45" t="s">
        <v>5</v>
      </c>
      <c r="C14" s="43"/>
      <c r="D14" s="84">
        <v>1</v>
      </c>
      <c r="E14" s="40" t="s">
        <v>34</v>
      </c>
    </row>
    <row r="15" spans="1:5" ht="310.5" customHeight="1" x14ac:dyDescent="0.2">
      <c r="A15" s="46" t="s">
        <v>78</v>
      </c>
      <c r="B15" s="42" t="s">
        <v>6</v>
      </c>
      <c r="C15" s="42" t="s">
        <v>26</v>
      </c>
      <c r="D15" s="84">
        <v>1</v>
      </c>
      <c r="E15" s="40" t="s">
        <v>35</v>
      </c>
    </row>
    <row r="16" spans="1:5" ht="113.25" customHeight="1" x14ac:dyDescent="0.2">
      <c r="A16" s="41" t="s">
        <v>79</v>
      </c>
      <c r="B16" s="42" t="s">
        <v>7</v>
      </c>
      <c r="C16" s="42" t="s">
        <v>27</v>
      </c>
      <c r="D16" s="84">
        <v>1</v>
      </c>
      <c r="E16" s="40" t="s">
        <v>30</v>
      </c>
    </row>
    <row r="17" spans="1:5" ht="121.5" customHeight="1" x14ac:dyDescent="0.2">
      <c r="A17" s="41"/>
      <c r="B17" s="42" t="s">
        <v>8</v>
      </c>
      <c r="C17" s="42" t="s">
        <v>28</v>
      </c>
      <c r="D17" s="84">
        <v>1</v>
      </c>
      <c r="E17" s="40" t="s">
        <v>36</v>
      </c>
    </row>
    <row r="18" spans="1:5" ht="188.25" customHeight="1" thickBot="1" x14ac:dyDescent="0.25">
      <c r="A18" s="47" t="s">
        <v>80</v>
      </c>
      <c r="B18" s="48" t="s">
        <v>9</v>
      </c>
      <c r="C18" s="48" t="s">
        <v>29</v>
      </c>
      <c r="D18" s="85">
        <v>0.33</v>
      </c>
      <c r="E18" s="49" t="s">
        <v>40</v>
      </c>
    </row>
    <row r="19" spans="1:5" x14ac:dyDescent="0.2">
      <c r="A19" s="86"/>
      <c r="B19" s="87"/>
      <c r="C19" s="87"/>
      <c r="D19" s="87"/>
      <c r="E19" s="87"/>
    </row>
    <row r="20" spans="1:5" x14ac:dyDescent="0.2">
      <c r="A20" s="86"/>
      <c r="B20" s="87"/>
      <c r="C20" s="87"/>
      <c r="D20" s="87"/>
      <c r="E20" s="87"/>
    </row>
    <row r="21" spans="1:5" x14ac:dyDescent="0.2">
      <c r="A21" s="86"/>
      <c r="B21" s="87"/>
      <c r="C21" s="87"/>
      <c r="D21" s="87"/>
      <c r="E21" s="87"/>
    </row>
    <row r="22" spans="1:5" x14ac:dyDescent="0.2">
      <c r="A22" s="86"/>
      <c r="B22" s="87"/>
      <c r="C22" s="87"/>
      <c r="D22" s="87"/>
      <c r="E22" s="87"/>
    </row>
    <row r="23" spans="1:5" x14ac:dyDescent="0.2">
      <c r="A23" s="86"/>
      <c r="B23" s="87"/>
      <c r="C23" s="87"/>
      <c r="D23" s="87"/>
      <c r="E23" s="87"/>
    </row>
    <row r="24" spans="1:5" x14ac:dyDescent="0.2">
      <c r="A24" s="86"/>
      <c r="B24" s="87"/>
      <c r="C24" s="87"/>
      <c r="D24" s="87"/>
      <c r="E24" s="87"/>
    </row>
    <row r="25" spans="1:5" x14ac:dyDescent="0.2">
      <c r="A25" s="86"/>
      <c r="B25" s="87"/>
      <c r="C25" s="87"/>
      <c r="D25" s="87"/>
      <c r="E25" s="87"/>
    </row>
  </sheetData>
  <sheetProtection sheet="1" objects="1" scenarios="1" selectLockedCells="1" selectUnlockedCells="1"/>
  <mergeCells count="12">
    <mergeCell ref="A6:E6"/>
    <mergeCell ref="B1:E1"/>
    <mergeCell ref="B2:E2"/>
    <mergeCell ref="B3:E3"/>
    <mergeCell ref="B4:E4"/>
    <mergeCell ref="A5:E5"/>
    <mergeCell ref="A16:A17"/>
    <mergeCell ref="A7:C7"/>
    <mergeCell ref="E7:E8"/>
    <mergeCell ref="A9:A10"/>
    <mergeCell ref="A11:A14"/>
    <mergeCell ref="C11:C14"/>
  </mergeCells>
  <printOptions horizontalCentered="1" verticalCentered="1"/>
  <pageMargins left="0.70866141732283472" right="0.70866141732283472" top="0.74803149606299213" bottom="0.74803149606299213" header="0.31496062992125984" footer="0.31496062992125984"/>
  <pageSetup scale="41" orientation="landscape" r:id="rId1"/>
  <rowBreaks count="1" manualBreakCount="1">
    <brk id="1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zoomScaleSheetLayoutView="100" workbookViewId="0">
      <selection activeCell="C9" sqref="C9"/>
    </sheetView>
  </sheetViews>
  <sheetFormatPr baseColWidth="10" defaultRowHeight="14.25" x14ac:dyDescent="0.2"/>
  <cols>
    <col min="1" max="1" width="13.5703125" style="50" customWidth="1"/>
    <col min="2" max="2" width="37.28515625" style="50" customWidth="1"/>
    <col min="3" max="3" width="65.5703125" style="50" customWidth="1"/>
    <col min="4" max="4" width="14.5703125" style="50" customWidth="1"/>
    <col min="5" max="5" width="31.140625" style="50" customWidth="1"/>
    <col min="6" max="256" width="11.42578125" style="50"/>
    <col min="257" max="257" width="13.5703125" style="50" customWidth="1"/>
    <col min="258" max="258" width="37.28515625" style="50" customWidth="1"/>
    <col min="259" max="259" width="65.5703125" style="50" customWidth="1"/>
    <col min="260" max="260" width="14.5703125" style="50" customWidth="1"/>
    <col min="261" max="261" width="31.140625" style="50" customWidth="1"/>
    <col min="262" max="512" width="11.42578125" style="50"/>
    <col min="513" max="513" width="13.5703125" style="50" customWidth="1"/>
    <col min="514" max="514" width="37.28515625" style="50" customWidth="1"/>
    <col min="515" max="515" width="65.5703125" style="50" customWidth="1"/>
    <col min="516" max="516" width="14.5703125" style="50" customWidth="1"/>
    <col min="517" max="517" width="31.140625" style="50" customWidth="1"/>
    <col min="518" max="768" width="11.42578125" style="50"/>
    <col min="769" max="769" width="13.5703125" style="50" customWidth="1"/>
    <col min="770" max="770" width="37.28515625" style="50" customWidth="1"/>
    <col min="771" max="771" width="65.5703125" style="50" customWidth="1"/>
    <col min="772" max="772" width="14.5703125" style="50" customWidth="1"/>
    <col min="773" max="773" width="31.140625" style="50" customWidth="1"/>
    <col min="774" max="1024" width="11.42578125" style="50"/>
    <col min="1025" max="1025" width="13.5703125" style="50" customWidth="1"/>
    <col min="1026" max="1026" width="37.28515625" style="50" customWidth="1"/>
    <col min="1027" max="1027" width="65.5703125" style="50" customWidth="1"/>
    <col min="1028" max="1028" width="14.5703125" style="50" customWidth="1"/>
    <col min="1029" max="1029" width="31.140625" style="50" customWidth="1"/>
    <col min="1030" max="1280" width="11.42578125" style="50"/>
    <col min="1281" max="1281" width="13.5703125" style="50" customWidth="1"/>
    <col min="1282" max="1282" width="37.28515625" style="50" customWidth="1"/>
    <col min="1283" max="1283" width="65.5703125" style="50" customWidth="1"/>
    <col min="1284" max="1284" width="14.5703125" style="50" customWidth="1"/>
    <col min="1285" max="1285" width="31.140625" style="50" customWidth="1"/>
    <col min="1286" max="1536" width="11.42578125" style="50"/>
    <col min="1537" max="1537" width="13.5703125" style="50" customWidth="1"/>
    <col min="1538" max="1538" width="37.28515625" style="50" customWidth="1"/>
    <col min="1539" max="1539" width="65.5703125" style="50" customWidth="1"/>
    <col min="1540" max="1540" width="14.5703125" style="50" customWidth="1"/>
    <col min="1541" max="1541" width="31.140625" style="50" customWidth="1"/>
    <col min="1542" max="1792" width="11.42578125" style="50"/>
    <col min="1793" max="1793" width="13.5703125" style="50" customWidth="1"/>
    <col min="1794" max="1794" width="37.28515625" style="50" customWidth="1"/>
    <col min="1795" max="1795" width="65.5703125" style="50" customWidth="1"/>
    <col min="1796" max="1796" width="14.5703125" style="50" customWidth="1"/>
    <col min="1797" max="1797" width="31.140625" style="50" customWidth="1"/>
    <col min="1798" max="2048" width="11.42578125" style="50"/>
    <col min="2049" max="2049" width="13.5703125" style="50" customWidth="1"/>
    <col min="2050" max="2050" width="37.28515625" style="50" customWidth="1"/>
    <col min="2051" max="2051" width="65.5703125" style="50" customWidth="1"/>
    <col min="2052" max="2052" width="14.5703125" style="50" customWidth="1"/>
    <col min="2053" max="2053" width="31.140625" style="50" customWidth="1"/>
    <col min="2054" max="2304" width="11.42578125" style="50"/>
    <col min="2305" max="2305" width="13.5703125" style="50" customWidth="1"/>
    <col min="2306" max="2306" width="37.28515625" style="50" customWidth="1"/>
    <col min="2307" max="2307" width="65.5703125" style="50" customWidth="1"/>
    <col min="2308" max="2308" width="14.5703125" style="50" customWidth="1"/>
    <col min="2309" max="2309" width="31.140625" style="50" customWidth="1"/>
    <col min="2310" max="2560" width="11.42578125" style="50"/>
    <col min="2561" max="2561" width="13.5703125" style="50" customWidth="1"/>
    <col min="2562" max="2562" width="37.28515625" style="50" customWidth="1"/>
    <col min="2563" max="2563" width="65.5703125" style="50" customWidth="1"/>
    <col min="2564" max="2564" width="14.5703125" style="50" customWidth="1"/>
    <col min="2565" max="2565" width="31.140625" style="50" customWidth="1"/>
    <col min="2566" max="2816" width="11.42578125" style="50"/>
    <col min="2817" max="2817" width="13.5703125" style="50" customWidth="1"/>
    <col min="2818" max="2818" width="37.28515625" style="50" customWidth="1"/>
    <col min="2819" max="2819" width="65.5703125" style="50" customWidth="1"/>
    <col min="2820" max="2820" width="14.5703125" style="50" customWidth="1"/>
    <col min="2821" max="2821" width="31.140625" style="50" customWidth="1"/>
    <col min="2822" max="3072" width="11.42578125" style="50"/>
    <col min="3073" max="3073" width="13.5703125" style="50" customWidth="1"/>
    <col min="3074" max="3074" width="37.28515625" style="50" customWidth="1"/>
    <col min="3075" max="3075" width="65.5703125" style="50" customWidth="1"/>
    <col min="3076" max="3076" width="14.5703125" style="50" customWidth="1"/>
    <col min="3077" max="3077" width="31.140625" style="50" customWidth="1"/>
    <col min="3078" max="3328" width="11.42578125" style="50"/>
    <col min="3329" max="3329" width="13.5703125" style="50" customWidth="1"/>
    <col min="3330" max="3330" width="37.28515625" style="50" customWidth="1"/>
    <col min="3331" max="3331" width="65.5703125" style="50" customWidth="1"/>
    <col min="3332" max="3332" width="14.5703125" style="50" customWidth="1"/>
    <col min="3333" max="3333" width="31.140625" style="50" customWidth="1"/>
    <col min="3334" max="3584" width="11.42578125" style="50"/>
    <col min="3585" max="3585" width="13.5703125" style="50" customWidth="1"/>
    <col min="3586" max="3586" width="37.28515625" style="50" customWidth="1"/>
    <col min="3587" max="3587" width="65.5703125" style="50" customWidth="1"/>
    <col min="3588" max="3588" width="14.5703125" style="50" customWidth="1"/>
    <col min="3589" max="3589" width="31.140625" style="50" customWidth="1"/>
    <col min="3590" max="3840" width="11.42578125" style="50"/>
    <col min="3841" max="3841" width="13.5703125" style="50" customWidth="1"/>
    <col min="3842" max="3842" width="37.28515625" style="50" customWidth="1"/>
    <col min="3843" max="3843" width="65.5703125" style="50" customWidth="1"/>
    <col min="3844" max="3844" width="14.5703125" style="50" customWidth="1"/>
    <col min="3845" max="3845" width="31.140625" style="50" customWidth="1"/>
    <col min="3846" max="4096" width="11.42578125" style="50"/>
    <col min="4097" max="4097" width="13.5703125" style="50" customWidth="1"/>
    <col min="4098" max="4098" width="37.28515625" style="50" customWidth="1"/>
    <col min="4099" max="4099" width="65.5703125" style="50" customWidth="1"/>
    <col min="4100" max="4100" width="14.5703125" style="50" customWidth="1"/>
    <col min="4101" max="4101" width="31.140625" style="50" customWidth="1"/>
    <col min="4102" max="4352" width="11.42578125" style="50"/>
    <col min="4353" max="4353" width="13.5703125" style="50" customWidth="1"/>
    <col min="4354" max="4354" width="37.28515625" style="50" customWidth="1"/>
    <col min="4355" max="4355" width="65.5703125" style="50" customWidth="1"/>
    <col min="4356" max="4356" width="14.5703125" style="50" customWidth="1"/>
    <col min="4357" max="4357" width="31.140625" style="50" customWidth="1"/>
    <col min="4358" max="4608" width="11.42578125" style="50"/>
    <col min="4609" max="4609" width="13.5703125" style="50" customWidth="1"/>
    <col min="4610" max="4610" width="37.28515625" style="50" customWidth="1"/>
    <col min="4611" max="4611" width="65.5703125" style="50" customWidth="1"/>
    <col min="4612" max="4612" width="14.5703125" style="50" customWidth="1"/>
    <col min="4613" max="4613" width="31.140625" style="50" customWidth="1"/>
    <col min="4614" max="4864" width="11.42578125" style="50"/>
    <col min="4865" max="4865" width="13.5703125" style="50" customWidth="1"/>
    <col min="4866" max="4866" width="37.28515625" style="50" customWidth="1"/>
    <col min="4867" max="4867" width="65.5703125" style="50" customWidth="1"/>
    <col min="4868" max="4868" width="14.5703125" style="50" customWidth="1"/>
    <col min="4869" max="4869" width="31.140625" style="50" customWidth="1"/>
    <col min="4870" max="5120" width="11.42578125" style="50"/>
    <col min="5121" max="5121" width="13.5703125" style="50" customWidth="1"/>
    <col min="5122" max="5122" width="37.28515625" style="50" customWidth="1"/>
    <col min="5123" max="5123" width="65.5703125" style="50" customWidth="1"/>
    <col min="5124" max="5124" width="14.5703125" style="50" customWidth="1"/>
    <col min="5125" max="5125" width="31.140625" style="50" customWidth="1"/>
    <col min="5126" max="5376" width="11.42578125" style="50"/>
    <col min="5377" max="5377" width="13.5703125" style="50" customWidth="1"/>
    <col min="5378" max="5378" width="37.28515625" style="50" customWidth="1"/>
    <col min="5379" max="5379" width="65.5703125" style="50" customWidth="1"/>
    <col min="5380" max="5380" width="14.5703125" style="50" customWidth="1"/>
    <col min="5381" max="5381" width="31.140625" style="50" customWidth="1"/>
    <col min="5382" max="5632" width="11.42578125" style="50"/>
    <col min="5633" max="5633" width="13.5703125" style="50" customWidth="1"/>
    <col min="5634" max="5634" width="37.28515625" style="50" customWidth="1"/>
    <col min="5635" max="5635" width="65.5703125" style="50" customWidth="1"/>
    <col min="5636" max="5636" width="14.5703125" style="50" customWidth="1"/>
    <col min="5637" max="5637" width="31.140625" style="50" customWidth="1"/>
    <col min="5638" max="5888" width="11.42578125" style="50"/>
    <col min="5889" max="5889" width="13.5703125" style="50" customWidth="1"/>
    <col min="5890" max="5890" width="37.28515625" style="50" customWidth="1"/>
    <col min="5891" max="5891" width="65.5703125" style="50" customWidth="1"/>
    <col min="5892" max="5892" width="14.5703125" style="50" customWidth="1"/>
    <col min="5893" max="5893" width="31.140625" style="50" customWidth="1"/>
    <col min="5894" max="6144" width="11.42578125" style="50"/>
    <col min="6145" max="6145" width="13.5703125" style="50" customWidth="1"/>
    <col min="6146" max="6146" width="37.28515625" style="50" customWidth="1"/>
    <col min="6147" max="6147" width="65.5703125" style="50" customWidth="1"/>
    <col min="6148" max="6148" width="14.5703125" style="50" customWidth="1"/>
    <col min="6149" max="6149" width="31.140625" style="50" customWidth="1"/>
    <col min="6150" max="6400" width="11.42578125" style="50"/>
    <col min="6401" max="6401" width="13.5703125" style="50" customWidth="1"/>
    <col min="6402" max="6402" width="37.28515625" style="50" customWidth="1"/>
    <col min="6403" max="6403" width="65.5703125" style="50" customWidth="1"/>
    <col min="6404" max="6404" width="14.5703125" style="50" customWidth="1"/>
    <col min="6405" max="6405" width="31.140625" style="50" customWidth="1"/>
    <col min="6406" max="6656" width="11.42578125" style="50"/>
    <col min="6657" max="6657" width="13.5703125" style="50" customWidth="1"/>
    <col min="6658" max="6658" width="37.28515625" style="50" customWidth="1"/>
    <col min="6659" max="6659" width="65.5703125" style="50" customWidth="1"/>
    <col min="6660" max="6660" width="14.5703125" style="50" customWidth="1"/>
    <col min="6661" max="6661" width="31.140625" style="50" customWidth="1"/>
    <col min="6662" max="6912" width="11.42578125" style="50"/>
    <col min="6913" max="6913" width="13.5703125" style="50" customWidth="1"/>
    <col min="6914" max="6914" width="37.28515625" style="50" customWidth="1"/>
    <col min="6915" max="6915" width="65.5703125" style="50" customWidth="1"/>
    <col min="6916" max="6916" width="14.5703125" style="50" customWidth="1"/>
    <col min="6917" max="6917" width="31.140625" style="50" customWidth="1"/>
    <col min="6918" max="7168" width="11.42578125" style="50"/>
    <col min="7169" max="7169" width="13.5703125" style="50" customWidth="1"/>
    <col min="7170" max="7170" width="37.28515625" style="50" customWidth="1"/>
    <col min="7171" max="7171" width="65.5703125" style="50" customWidth="1"/>
    <col min="7172" max="7172" width="14.5703125" style="50" customWidth="1"/>
    <col min="7173" max="7173" width="31.140625" style="50" customWidth="1"/>
    <col min="7174" max="7424" width="11.42578125" style="50"/>
    <col min="7425" max="7425" width="13.5703125" style="50" customWidth="1"/>
    <col min="7426" max="7426" width="37.28515625" style="50" customWidth="1"/>
    <col min="7427" max="7427" width="65.5703125" style="50" customWidth="1"/>
    <col min="7428" max="7428" width="14.5703125" style="50" customWidth="1"/>
    <col min="7429" max="7429" width="31.140625" style="50" customWidth="1"/>
    <col min="7430" max="7680" width="11.42578125" style="50"/>
    <col min="7681" max="7681" width="13.5703125" style="50" customWidth="1"/>
    <col min="7682" max="7682" width="37.28515625" style="50" customWidth="1"/>
    <col min="7683" max="7683" width="65.5703125" style="50" customWidth="1"/>
    <col min="7684" max="7684" width="14.5703125" style="50" customWidth="1"/>
    <col min="7685" max="7685" width="31.140625" style="50" customWidth="1"/>
    <col min="7686" max="7936" width="11.42578125" style="50"/>
    <col min="7937" max="7937" width="13.5703125" style="50" customWidth="1"/>
    <col min="7938" max="7938" width="37.28515625" style="50" customWidth="1"/>
    <col min="7939" max="7939" width="65.5703125" style="50" customWidth="1"/>
    <col min="7940" max="7940" width="14.5703125" style="50" customWidth="1"/>
    <col min="7941" max="7941" width="31.140625" style="50" customWidth="1"/>
    <col min="7942" max="8192" width="11.42578125" style="50"/>
    <col min="8193" max="8193" width="13.5703125" style="50" customWidth="1"/>
    <col min="8194" max="8194" width="37.28515625" style="50" customWidth="1"/>
    <col min="8195" max="8195" width="65.5703125" style="50" customWidth="1"/>
    <col min="8196" max="8196" width="14.5703125" style="50" customWidth="1"/>
    <col min="8197" max="8197" width="31.140625" style="50" customWidth="1"/>
    <col min="8198" max="8448" width="11.42578125" style="50"/>
    <col min="8449" max="8449" width="13.5703125" style="50" customWidth="1"/>
    <col min="8450" max="8450" width="37.28515625" style="50" customWidth="1"/>
    <col min="8451" max="8451" width="65.5703125" style="50" customWidth="1"/>
    <col min="8452" max="8452" width="14.5703125" style="50" customWidth="1"/>
    <col min="8453" max="8453" width="31.140625" style="50" customWidth="1"/>
    <col min="8454" max="8704" width="11.42578125" style="50"/>
    <col min="8705" max="8705" width="13.5703125" style="50" customWidth="1"/>
    <col min="8706" max="8706" width="37.28515625" style="50" customWidth="1"/>
    <col min="8707" max="8707" width="65.5703125" style="50" customWidth="1"/>
    <col min="8708" max="8708" width="14.5703125" style="50" customWidth="1"/>
    <col min="8709" max="8709" width="31.140625" style="50" customWidth="1"/>
    <col min="8710" max="8960" width="11.42578125" style="50"/>
    <col min="8961" max="8961" width="13.5703125" style="50" customWidth="1"/>
    <col min="8962" max="8962" width="37.28515625" style="50" customWidth="1"/>
    <col min="8963" max="8963" width="65.5703125" style="50" customWidth="1"/>
    <col min="8964" max="8964" width="14.5703125" style="50" customWidth="1"/>
    <col min="8965" max="8965" width="31.140625" style="50" customWidth="1"/>
    <col min="8966" max="9216" width="11.42578125" style="50"/>
    <col min="9217" max="9217" width="13.5703125" style="50" customWidth="1"/>
    <col min="9218" max="9218" width="37.28515625" style="50" customWidth="1"/>
    <col min="9219" max="9219" width="65.5703125" style="50" customWidth="1"/>
    <col min="9220" max="9220" width="14.5703125" style="50" customWidth="1"/>
    <col min="9221" max="9221" width="31.140625" style="50" customWidth="1"/>
    <col min="9222" max="9472" width="11.42578125" style="50"/>
    <col min="9473" max="9473" width="13.5703125" style="50" customWidth="1"/>
    <col min="9474" max="9474" width="37.28515625" style="50" customWidth="1"/>
    <col min="9475" max="9475" width="65.5703125" style="50" customWidth="1"/>
    <col min="9476" max="9476" width="14.5703125" style="50" customWidth="1"/>
    <col min="9477" max="9477" width="31.140625" style="50" customWidth="1"/>
    <col min="9478" max="9728" width="11.42578125" style="50"/>
    <col min="9729" max="9729" width="13.5703125" style="50" customWidth="1"/>
    <col min="9730" max="9730" width="37.28515625" style="50" customWidth="1"/>
    <col min="9731" max="9731" width="65.5703125" style="50" customWidth="1"/>
    <col min="9732" max="9732" width="14.5703125" style="50" customWidth="1"/>
    <col min="9733" max="9733" width="31.140625" style="50" customWidth="1"/>
    <col min="9734" max="9984" width="11.42578125" style="50"/>
    <col min="9985" max="9985" width="13.5703125" style="50" customWidth="1"/>
    <col min="9986" max="9986" width="37.28515625" style="50" customWidth="1"/>
    <col min="9987" max="9987" width="65.5703125" style="50" customWidth="1"/>
    <col min="9988" max="9988" width="14.5703125" style="50" customWidth="1"/>
    <col min="9989" max="9989" width="31.140625" style="50" customWidth="1"/>
    <col min="9990" max="10240" width="11.42578125" style="50"/>
    <col min="10241" max="10241" width="13.5703125" style="50" customWidth="1"/>
    <col min="10242" max="10242" width="37.28515625" style="50" customWidth="1"/>
    <col min="10243" max="10243" width="65.5703125" style="50" customWidth="1"/>
    <col min="10244" max="10244" width="14.5703125" style="50" customWidth="1"/>
    <col min="10245" max="10245" width="31.140625" style="50" customWidth="1"/>
    <col min="10246" max="10496" width="11.42578125" style="50"/>
    <col min="10497" max="10497" width="13.5703125" style="50" customWidth="1"/>
    <col min="10498" max="10498" width="37.28515625" style="50" customWidth="1"/>
    <col min="10499" max="10499" width="65.5703125" style="50" customWidth="1"/>
    <col min="10500" max="10500" width="14.5703125" style="50" customWidth="1"/>
    <col min="10501" max="10501" width="31.140625" style="50" customWidth="1"/>
    <col min="10502" max="10752" width="11.42578125" style="50"/>
    <col min="10753" max="10753" width="13.5703125" style="50" customWidth="1"/>
    <col min="10754" max="10754" width="37.28515625" style="50" customWidth="1"/>
    <col min="10755" max="10755" width="65.5703125" style="50" customWidth="1"/>
    <col min="10756" max="10756" width="14.5703125" style="50" customWidth="1"/>
    <col min="10757" max="10757" width="31.140625" style="50" customWidth="1"/>
    <col min="10758" max="11008" width="11.42578125" style="50"/>
    <col min="11009" max="11009" width="13.5703125" style="50" customWidth="1"/>
    <col min="11010" max="11010" width="37.28515625" style="50" customWidth="1"/>
    <col min="11011" max="11011" width="65.5703125" style="50" customWidth="1"/>
    <col min="11012" max="11012" width="14.5703125" style="50" customWidth="1"/>
    <col min="11013" max="11013" width="31.140625" style="50" customWidth="1"/>
    <col min="11014" max="11264" width="11.42578125" style="50"/>
    <col min="11265" max="11265" width="13.5703125" style="50" customWidth="1"/>
    <col min="11266" max="11266" width="37.28515625" style="50" customWidth="1"/>
    <col min="11267" max="11267" width="65.5703125" style="50" customWidth="1"/>
    <col min="11268" max="11268" width="14.5703125" style="50" customWidth="1"/>
    <col min="11269" max="11269" width="31.140625" style="50" customWidth="1"/>
    <col min="11270" max="11520" width="11.42578125" style="50"/>
    <col min="11521" max="11521" width="13.5703125" style="50" customWidth="1"/>
    <col min="11522" max="11522" width="37.28515625" style="50" customWidth="1"/>
    <col min="11523" max="11523" width="65.5703125" style="50" customWidth="1"/>
    <col min="11524" max="11524" width="14.5703125" style="50" customWidth="1"/>
    <col min="11525" max="11525" width="31.140625" style="50" customWidth="1"/>
    <col min="11526" max="11776" width="11.42578125" style="50"/>
    <col min="11777" max="11777" width="13.5703125" style="50" customWidth="1"/>
    <col min="11778" max="11778" width="37.28515625" style="50" customWidth="1"/>
    <col min="11779" max="11779" width="65.5703125" style="50" customWidth="1"/>
    <col min="11780" max="11780" width="14.5703125" style="50" customWidth="1"/>
    <col min="11781" max="11781" width="31.140625" style="50" customWidth="1"/>
    <col min="11782" max="12032" width="11.42578125" style="50"/>
    <col min="12033" max="12033" width="13.5703125" style="50" customWidth="1"/>
    <col min="12034" max="12034" width="37.28515625" style="50" customWidth="1"/>
    <col min="12035" max="12035" width="65.5703125" style="50" customWidth="1"/>
    <col min="12036" max="12036" width="14.5703125" style="50" customWidth="1"/>
    <col min="12037" max="12037" width="31.140625" style="50" customWidth="1"/>
    <col min="12038" max="12288" width="11.42578125" style="50"/>
    <col min="12289" max="12289" width="13.5703125" style="50" customWidth="1"/>
    <col min="12290" max="12290" width="37.28515625" style="50" customWidth="1"/>
    <col min="12291" max="12291" width="65.5703125" style="50" customWidth="1"/>
    <col min="12292" max="12292" width="14.5703125" style="50" customWidth="1"/>
    <col min="12293" max="12293" width="31.140625" style="50" customWidth="1"/>
    <col min="12294" max="12544" width="11.42578125" style="50"/>
    <col min="12545" max="12545" width="13.5703125" style="50" customWidth="1"/>
    <col min="12546" max="12546" width="37.28515625" style="50" customWidth="1"/>
    <col min="12547" max="12547" width="65.5703125" style="50" customWidth="1"/>
    <col min="12548" max="12548" width="14.5703125" style="50" customWidth="1"/>
    <col min="12549" max="12549" width="31.140625" style="50" customWidth="1"/>
    <col min="12550" max="12800" width="11.42578125" style="50"/>
    <col min="12801" max="12801" width="13.5703125" style="50" customWidth="1"/>
    <col min="12802" max="12802" width="37.28515625" style="50" customWidth="1"/>
    <col min="12803" max="12803" width="65.5703125" style="50" customWidth="1"/>
    <col min="12804" max="12804" width="14.5703125" style="50" customWidth="1"/>
    <col min="12805" max="12805" width="31.140625" style="50" customWidth="1"/>
    <col min="12806" max="13056" width="11.42578125" style="50"/>
    <col min="13057" max="13057" width="13.5703125" style="50" customWidth="1"/>
    <col min="13058" max="13058" width="37.28515625" style="50" customWidth="1"/>
    <col min="13059" max="13059" width="65.5703125" style="50" customWidth="1"/>
    <col min="13060" max="13060" width="14.5703125" style="50" customWidth="1"/>
    <col min="13061" max="13061" width="31.140625" style="50" customWidth="1"/>
    <col min="13062" max="13312" width="11.42578125" style="50"/>
    <col min="13313" max="13313" width="13.5703125" style="50" customWidth="1"/>
    <col min="13314" max="13314" width="37.28515625" style="50" customWidth="1"/>
    <col min="13315" max="13315" width="65.5703125" style="50" customWidth="1"/>
    <col min="13316" max="13316" width="14.5703125" style="50" customWidth="1"/>
    <col min="13317" max="13317" width="31.140625" style="50" customWidth="1"/>
    <col min="13318" max="13568" width="11.42578125" style="50"/>
    <col min="13569" max="13569" width="13.5703125" style="50" customWidth="1"/>
    <col min="13570" max="13570" width="37.28515625" style="50" customWidth="1"/>
    <col min="13571" max="13571" width="65.5703125" style="50" customWidth="1"/>
    <col min="13572" max="13572" width="14.5703125" style="50" customWidth="1"/>
    <col min="13573" max="13573" width="31.140625" style="50" customWidth="1"/>
    <col min="13574" max="13824" width="11.42578125" style="50"/>
    <col min="13825" max="13825" width="13.5703125" style="50" customWidth="1"/>
    <col min="13826" max="13826" width="37.28515625" style="50" customWidth="1"/>
    <col min="13827" max="13827" width="65.5703125" style="50" customWidth="1"/>
    <col min="13828" max="13828" width="14.5703125" style="50" customWidth="1"/>
    <col min="13829" max="13829" width="31.140625" style="50" customWidth="1"/>
    <col min="13830" max="14080" width="11.42578125" style="50"/>
    <col min="14081" max="14081" width="13.5703125" style="50" customWidth="1"/>
    <col min="14082" max="14082" width="37.28515625" style="50" customWidth="1"/>
    <col min="14083" max="14083" width="65.5703125" style="50" customWidth="1"/>
    <col min="14084" max="14084" width="14.5703125" style="50" customWidth="1"/>
    <col min="14085" max="14085" width="31.140625" style="50" customWidth="1"/>
    <col min="14086" max="14336" width="11.42578125" style="50"/>
    <col min="14337" max="14337" width="13.5703125" style="50" customWidth="1"/>
    <col min="14338" max="14338" width="37.28515625" style="50" customWidth="1"/>
    <col min="14339" max="14339" width="65.5703125" style="50" customWidth="1"/>
    <col min="14340" max="14340" width="14.5703125" style="50" customWidth="1"/>
    <col min="14341" max="14341" width="31.140625" style="50" customWidth="1"/>
    <col min="14342" max="14592" width="11.42578125" style="50"/>
    <col min="14593" max="14593" width="13.5703125" style="50" customWidth="1"/>
    <col min="14594" max="14594" width="37.28515625" style="50" customWidth="1"/>
    <col min="14595" max="14595" width="65.5703125" style="50" customWidth="1"/>
    <col min="14596" max="14596" width="14.5703125" style="50" customWidth="1"/>
    <col min="14597" max="14597" width="31.140625" style="50" customWidth="1"/>
    <col min="14598" max="14848" width="11.42578125" style="50"/>
    <col min="14849" max="14849" width="13.5703125" style="50" customWidth="1"/>
    <col min="14850" max="14850" width="37.28515625" style="50" customWidth="1"/>
    <col min="14851" max="14851" width="65.5703125" style="50" customWidth="1"/>
    <col min="14852" max="14852" width="14.5703125" style="50" customWidth="1"/>
    <col min="14853" max="14853" width="31.140625" style="50" customWidth="1"/>
    <col min="14854" max="15104" width="11.42578125" style="50"/>
    <col min="15105" max="15105" width="13.5703125" style="50" customWidth="1"/>
    <col min="15106" max="15106" width="37.28515625" style="50" customWidth="1"/>
    <col min="15107" max="15107" width="65.5703125" style="50" customWidth="1"/>
    <col min="15108" max="15108" width="14.5703125" style="50" customWidth="1"/>
    <col min="15109" max="15109" width="31.140625" style="50" customWidth="1"/>
    <col min="15110" max="15360" width="11.42578125" style="50"/>
    <col min="15361" max="15361" width="13.5703125" style="50" customWidth="1"/>
    <col min="15362" max="15362" width="37.28515625" style="50" customWidth="1"/>
    <col min="15363" max="15363" width="65.5703125" style="50" customWidth="1"/>
    <col min="15364" max="15364" width="14.5703125" style="50" customWidth="1"/>
    <col min="15365" max="15365" width="31.140625" style="50" customWidth="1"/>
    <col min="15366" max="15616" width="11.42578125" style="50"/>
    <col min="15617" max="15617" width="13.5703125" style="50" customWidth="1"/>
    <col min="15618" max="15618" width="37.28515625" style="50" customWidth="1"/>
    <col min="15619" max="15619" width="65.5703125" style="50" customWidth="1"/>
    <col min="15620" max="15620" width="14.5703125" style="50" customWidth="1"/>
    <col min="15621" max="15621" width="31.140625" style="50" customWidth="1"/>
    <col min="15622" max="15872" width="11.42578125" style="50"/>
    <col min="15873" max="15873" width="13.5703125" style="50" customWidth="1"/>
    <col min="15874" max="15874" width="37.28515625" style="50" customWidth="1"/>
    <col min="15875" max="15875" width="65.5703125" style="50" customWidth="1"/>
    <col min="15876" max="15876" width="14.5703125" style="50" customWidth="1"/>
    <col min="15877" max="15877" width="31.140625" style="50" customWidth="1"/>
    <col min="15878" max="16128" width="11.42578125" style="50"/>
    <col min="16129" max="16129" width="13.5703125" style="50" customWidth="1"/>
    <col min="16130" max="16130" width="37.28515625" style="50" customWidth="1"/>
    <col min="16131" max="16131" width="65.5703125" style="50" customWidth="1"/>
    <col min="16132" max="16132" width="14.5703125" style="50" customWidth="1"/>
    <col min="16133" max="16133" width="31.140625" style="50" customWidth="1"/>
    <col min="16134" max="16384" width="11.42578125" style="50"/>
  </cols>
  <sheetData>
    <row r="1" spans="1:5" ht="15.75" thickBot="1" x14ac:dyDescent="0.3">
      <c r="A1" s="51" t="s">
        <v>10</v>
      </c>
      <c r="B1" s="52" t="s">
        <v>11</v>
      </c>
      <c r="C1" s="53"/>
      <c r="D1" s="53"/>
      <c r="E1" s="54"/>
    </row>
    <row r="2" spans="1:5" ht="15.75" thickBot="1" x14ac:dyDescent="0.3">
      <c r="A2" s="55" t="s">
        <v>12</v>
      </c>
      <c r="B2" s="56">
        <v>2016</v>
      </c>
      <c r="C2" s="57"/>
      <c r="D2" s="57"/>
      <c r="E2" s="58"/>
    </row>
    <row r="3" spans="1:5" ht="18" customHeight="1" thickBot="1" x14ac:dyDescent="0.3">
      <c r="A3" s="59" t="s">
        <v>13</v>
      </c>
      <c r="B3" s="56" t="s">
        <v>37</v>
      </c>
      <c r="C3" s="57"/>
      <c r="D3" s="57"/>
      <c r="E3" s="58"/>
    </row>
    <row r="4" spans="1:5" ht="21.75" customHeight="1" thickBot="1" x14ac:dyDescent="0.3">
      <c r="A4" s="60" t="s">
        <v>14</v>
      </c>
      <c r="B4" s="61" t="s">
        <v>41</v>
      </c>
      <c r="C4" s="57"/>
      <c r="D4" s="57"/>
      <c r="E4" s="58"/>
    </row>
    <row r="5" spans="1:5" ht="19.5" customHeight="1" thickBot="1" x14ac:dyDescent="0.25">
      <c r="A5" s="62"/>
      <c r="B5" s="63"/>
      <c r="C5" s="63"/>
      <c r="D5" s="63"/>
      <c r="E5" s="64"/>
    </row>
    <row r="6" spans="1:5" s="107" customFormat="1" ht="17.25" customHeight="1" thickBot="1" x14ac:dyDescent="0.25">
      <c r="A6" s="104" t="s">
        <v>16</v>
      </c>
      <c r="B6" s="105"/>
      <c r="C6" s="105"/>
      <c r="D6" s="105"/>
      <c r="E6" s="106"/>
    </row>
    <row r="7" spans="1:5" s="107" customFormat="1" ht="18" customHeight="1" thickBot="1" x14ac:dyDescent="0.25">
      <c r="A7" s="108" t="s">
        <v>17</v>
      </c>
      <c r="B7" s="105"/>
      <c r="C7" s="106"/>
      <c r="D7" s="109">
        <v>42490</v>
      </c>
      <c r="E7" s="110" t="s">
        <v>18</v>
      </c>
    </row>
    <row r="8" spans="1:5" s="107" customFormat="1" ht="23.25" customHeight="1" thickBot="1" x14ac:dyDescent="0.25">
      <c r="A8" s="111" t="s">
        <v>42</v>
      </c>
      <c r="B8" s="111" t="s">
        <v>20</v>
      </c>
      <c r="C8" s="112" t="s">
        <v>21</v>
      </c>
      <c r="D8" s="112" t="s">
        <v>22</v>
      </c>
      <c r="E8" s="113"/>
    </row>
    <row r="9" spans="1:5" ht="231" customHeight="1" x14ac:dyDescent="0.2">
      <c r="A9" s="65">
        <v>1114</v>
      </c>
      <c r="B9" s="66" t="s">
        <v>43</v>
      </c>
      <c r="C9" s="67" t="s">
        <v>44</v>
      </c>
      <c r="D9" s="68">
        <v>0.8</v>
      </c>
      <c r="E9" s="69" t="s">
        <v>45</v>
      </c>
    </row>
    <row r="10" spans="1:5" ht="105.75" customHeight="1" x14ac:dyDescent="0.2">
      <c r="A10" s="70" t="s">
        <v>46</v>
      </c>
      <c r="B10" s="71" t="s">
        <v>43</v>
      </c>
      <c r="C10" s="72" t="s">
        <v>47</v>
      </c>
      <c r="D10" s="73">
        <v>0.7</v>
      </c>
      <c r="E10" s="74" t="s">
        <v>48</v>
      </c>
    </row>
    <row r="11" spans="1:5" ht="148.5" customHeight="1" x14ac:dyDescent="0.2">
      <c r="A11" s="70" t="s">
        <v>46</v>
      </c>
      <c r="B11" s="71" t="s">
        <v>43</v>
      </c>
      <c r="C11" s="72" t="s">
        <v>49</v>
      </c>
      <c r="D11" s="73">
        <v>0.2</v>
      </c>
      <c r="E11" s="74" t="s">
        <v>50</v>
      </c>
    </row>
    <row r="12" spans="1:5" ht="264.75" customHeight="1" x14ac:dyDescent="0.2">
      <c r="A12" s="70" t="s">
        <v>46</v>
      </c>
      <c r="B12" s="71" t="s">
        <v>43</v>
      </c>
      <c r="C12" s="72" t="s">
        <v>51</v>
      </c>
      <c r="D12" s="73">
        <v>0.1</v>
      </c>
      <c r="E12" s="74" t="s">
        <v>52</v>
      </c>
    </row>
    <row r="13" spans="1:5" ht="155.25" customHeight="1" x14ac:dyDescent="0.2">
      <c r="A13" s="70" t="s">
        <v>53</v>
      </c>
      <c r="B13" s="71" t="s">
        <v>54</v>
      </c>
      <c r="C13" s="72" t="s">
        <v>55</v>
      </c>
      <c r="D13" s="73">
        <v>0.05</v>
      </c>
      <c r="E13" s="74" t="s">
        <v>56</v>
      </c>
    </row>
    <row r="14" spans="1:5" ht="239.25" customHeight="1" x14ac:dyDescent="0.2">
      <c r="A14" s="70" t="s">
        <v>57</v>
      </c>
      <c r="B14" s="71" t="s">
        <v>58</v>
      </c>
      <c r="C14" s="72" t="s">
        <v>59</v>
      </c>
      <c r="D14" s="73">
        <v>0.8</v>
      </c>
      <c r="E14" s="74" t="s">
        <v>60</v>
      </c>
    </row>
    <row r="15" spans="1:5" ht="178.5" customHeight="1" x14ac:dyDescent="0.2">
      <c r="A15" s="70" t="s">
        <v>57</v>
      </c>
      <c r="B15" s="71" t="s">
        <v>58</v>
      </c>
      <c r="C15" s="72" t="s">
        <v>61</v>
      </c>
      <c r="D15" s="73">
        <v>0.9</v>
      </c>
      <c r="E15" s="74" t="s">
        <v>62</v>
      </c>
    </row>
    <row r="16" spans="1:5" ht="86.25" customHeight="1" x14ac:dyDescent="0.2">
      <c r="A16" s="70" t="s">
        <v>57</v>
      </c>
      <c r="B16" s="71" t="s">
        <v>58</v>
      </c>
      <c r="C16" s="72" t="s">
        <v>63</v>
      </c>
      <c r="D16" s="73">
        <v>0.7</v>
      </c>
      <c r="E16" s="74" t="s">
        <v>64</v>
      </c>
    </row>
    <row r="17" spans="1:5" ht="112.5" customHeight="1" x14ac:dyDescent="0.2">
      <c r="A17" s="70" t="s">
        <v>57</v>
      </c>
      <c r="B17" s="71" t="s">
        <v>58</v>
      </c>
      <c r="C17" s="72" t="s">
        <v>65</v>
      </c>
      <c r="D17" s="73">
        <v>0.8</v>
      </c>
      <c r="E17" s="74" t="s">
        <v>66</v>
      </c>
    </row>
    <row r="18" spans="1:5" ht="261" customHeight="1" x14ac:dyDescent="0.2">
      <c r="A18" s="70" t="s">
        <v>67</v>
      </c>
      <c r="B18" s="71" t="s">
        <v>68</v>
      </c>
      <c r="C18" s="72" t="s">
        <v>59</v>
      </c>
      <c r="D18" s="73">
        <v>0.8</v>
      </c>
      <c r="E18" s="74" t="s">
        <v>69</v>
      </c>
    </row>
    <row r="19" spans="1:5" ht="124.5" customHeight="1" x14ac:dyDescent="0.2">
      <c r="A19" s="70" t="s">
        <v>67</v>
      </c>
      <c r="B19" s="71" t="s">
        <v>68</v>
      </c>
      <c r="C19" s="72" t="s">
        <v>63</v>
      </c>
      <c r="D19" s="73">
        <v>0.7</v>
      </c>
      <c r="E19" s="74" t="s">
        <v>70</v>
      </c>
    </row>
    <row r="20" spans="1:5" ht="158.25" customHeight="1" x14ac:dyDescent="0.2">
      <c r="A20" s="70" t="s">
        <v>67</v>
      </c>
      <c r="B20" s="71" t="s">
        <v>68</v>
      </c>
      <c r="C20" s="72" t="s">
        <v>71</v>
      </c>
      <c r="D20" s="73">
        <v>0.2</v>
      </c>
      <c r="E20" s="74" t="s">
        <v>72</v>
      </c>
    </row>
    <row r="21" spans="1:5" ht="144" customHeight="1" x14ac:dyDescent="0.2">
      <c r="A21" s="70" t="s">
        <v>73</v>
      </c>
      <c r="B21" s="71" t="s">
        <v>74</v>
      </c>
      <c r="C21" s="72" t="s">
        <v>71</v>
      </c>
      <c r="D21" s="73">
        <v>0.2</v>
      </c>
      <c r="E21" s="74" t="s">
        <v>72</v>
      </c>
    </row>
    <row r="22" spans="1:5" ht="116.25" customHeight="1" thickBot="1" x14ac:dyDescent="0.25">
      <c r="A22" s="75" t="s">
        <v>73</v>
      </c>
      <c r="B22" s="76" t="s">
        <v>74</v>
      </c>
      <c r="C22" s="77" t="s">
        <v>63</v>
      </c>
      <c r="D22" s="78">
        <v>0.7</v>
      </c>
      <c r="E22" s="79" t="s">
        <v>75</v>
      </c>
    </row>
  </sheetData>
  <sheetProtection sheet="1" selectLockedCells="1" selectUnlockedCells="1"/>
  <mergeCells count="8">
    <mergeCell ref="A7:C7"/>
    <mergeCell ref="E7:E8"/>
    <mergeCell ref="B1:E1"/>
    <mergeCell ref="B2:E2"/>
    <mergeCell ref="B3:E3"/>
    <mergeCell ref="B4:E4"/>
    <mergeCell ref="A5:E5"/>
    <mergeCell ref="A6:E6"/>
  </mergeCells>
  <printOptions horizontalCentered="1" verticalCentered="1"/>
  <pageMargins left="0.70866141732283472" right="0.70866141732283472" top="0.74803149606299213" bottom="0.74803149606299213" header="0.31496062992125984" footer="0.31496062992125984"/>
  <pageSetup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topLeftCell="A3" zoomScaleNormal="90" zoomScaleSheetLayoutView="100" workbookViewId="0">
      <selection activeCell="C10" sqref="C10"/>
    </sheetView>
  </sheetViews>
  <sheetFormatPr baseColWidth="10" defaultRowHeight="15" x14ac:dyDescent="0.25"/>
  <cols>
    <col min="1" max="1" width="28.7109375" customWidth="1"/>
    <col min="2" max="2" width="43.85546875" customWidth="1"/>
    <col min="3" max="3" width="92.5703125" customWidth="1"/>
    <col min="4" max="4" width="16.28515625" customWidth="1"/>
    <col min="5" max="5" width="34.5703125" customWidth="1"/>
  </cols>
  <sheetData>
    <row r="1" spans="1:9" ht="15.75" thickBot="1" x14ac:dyDescent="0.3">
      <c r="A1" s="14" t="s">
        <v>10</v>
      </c>
      <c r="B1" s="15" t="s">
        <v>11</v>
      </c>
      <c r="C1" s="16"/>
      <c r="D1" s="16"/>
      <c r="E1" s="17"/>
    </row>
    <row r="2" spans="1:9" ht="15.75" thickBot="1" x14ac:dyDescent="0.3">
      <c r="A2" s="18" t="s">
        <v>12</v>
      </c>
      <c r="B2" s="19">
        <v>2016</v>
      </c>
      <c r="C2" s="20"/>
      <c r="D2" s="20"/>
      <c r="E2" s="21"/>
    </row>
    <row r="3" spans="1:9" ht="15.75" thickBot="1" x14ac:dyDescent="0.3">
      <c r="A3" s="22" t="s">
        <v>13</v>
      </c>
      <c r="B3" s="19" t="s">
        <v>37</v>
      </c>
      <c r="C3" s="20"/>
      <c r="D3" s="20"/>
      <c r="E3" s="21"/>
    </row>
    <row r="4" spans="1:9" ht="15.75" thickBot="1" x14ac:dyDescent="0.3">
      <c r="A4" s="23" t="s">
        <v>14</v>
      </c>
      <c r="B4" s="24" t="s">
        <v>118</v>
      </c>
      <c r="C4" s="20"/>
      <c r="D4" s="20"/>
      <c r="E4" s="21"/>
    </row>
    <row r="5" spans="1:9" ht="15.75" thickBot="1" x14ac:dyDescent="0.3">
      <c r="A5" s="25"/>
      <c r="B5" s="26"/>
      <c r="C5" s="26"/>
      <c r="D5" s="26"/>
      <c r="E5" s="27"/>
    </row>
    <row r="6" spans="1:9" s="126" customFormat="1" ht="15.75" thickBot="1" x14ac:dyDescent="0.3">
      <c r="A6" s="123" t="s">
        <v>16</v>
      </c>
      <c r="B6" s="124"/>
      <c r="C6" s="124"/>
      <c r="D6" s="124"/>
      <c r="E6" s="125"/>
    </row>
    <row r="7" spans="1:9" s="126" customFormat="1" ht="15.75" thickBot="1" x14ac:dyDescent="0.3">
      <c r="A7" s="127" t="s">
        <v>17</v>
      </c>
      <c r="B7" s="124"/>
      <c r="C7" s="125"/>
      <c r="D7" s="128">
        <v>42490</v>
      </c>
      <c r="E7" s="129" t="s">
        <v>117</v>
      </c>
    </row>
    <row r="8" spans="1:9" s="126" customFormat="1" ht="15.75" thickBot="1" x14ac:dyDescent="0.3">
      <c r="A8" s="130" t="s">
        <v>19</v>
      </c>
      <c r="B8" s="130" t="s">
        <v>20</v>
      </c>
      <c r="C8" s="131" t="s">
        <v>21</v>
      </c>
      <c r="D8" s="131" t="s">
        <v>22</v>
      </c>
      <c r="E8" s="132"/>
    </row>
    <row r="9" spans="1:9" ht="69.75" customHeight="1" x14ac:dyDescent="0.25">
      <c r="A9" s="89" t="s">
        <v>119</v>
      </c>
      <c r="B9" s="90" t="s">
        <v>116</v>
      </c>
      <c r="C9" s="91" t="s">
        <v>115</v>
      </c>
      <c r="D9" s="30">
        <v>0</v>
      </c>
      <c r="E9" s="92" t="s">
        <v>114</v>
      </c>
    </row>
    <row r="10" spans="1:9" ht="409.6" customHeight="1" x14ac:dyDescent="0.25">
      <c r="A10" s="93"/>
      <c r="B10" s="94" t="s">
        <v>113</v>
      </c>
      <c r="C10" s="94" t="s">
        <v>112</v>
      </c>
      <c r="D10" s="32">
        <f>+(4*100%)/12</f>
        <v>0.33333333333333331</v>
      </c>
      <c r="E10" s="95" t="s">
        <v>111</v>
      </c>
      <c r="I10" s="88"/>
    </row>
    <row r="11" spans="1:9" ht="359.25" customHeight="1" x14ac:dyDescent="0.25">
      <c r="A11" s="93"/>
      <c r="B11" s="94" t="s">
        <v>110</v>
      </c>
      <c r="C11" s="94" t="s">
        <v>120</v>
      </c>
      <c r="D11" s="32">
        <v>1</v>
      </c>
      <c r="E11" s="95" t="s">
        <v>109</v>
      </c>
    </row>
    <row r="12" spans="1:9" ht="115.5" customHeight="1" x14ac:dyDescent="0.25">
      <c r="A12" s="93"/>
      <c r="B12" s="94" t="s">
        <v>108</v>
      </c>
      <c r="C12" s="94" t="s">
        <v>107</v>
      </c>
      <c r="D12" s="32">
        <f>+(1*100%)/8</f>
        <v>0.125</v>
      </c>
      <c r="E12" s="95" t="s">
        <v>106</v>
      </c>
    </row>
    <row r="13" spans="1:9" ht="75.75" customHeight="1" x14ac:dyDescent="0.25">
      <c r="A13" s="93"/>
      <c r="B13" s="94" t="s">
        <v>105</v>
      </c>
      <c r="C13" s="94" t="s">
        <v>104</v>
      </c>
      <c r="D13" s="32">
        <f>+(4*100%)/12</f>
        <v>0.33333333333333331</v>
      </c>
      <c r="E13" s="96" t="s">
        <v>103</v>
      </c>
    </row>
    <row r="14" spans="1:9" ht="409.6" customHeight="1" x14ac:dyDescent="0.25">
      <c r="A14" s="97" t="s">
        <v>121</v>
      </c>
      <c r="B14" s="94" t="s">
        <v>122</v>
      </c>
      <c r="C14" s="94" t="s">
        <v>125</v>
      </c>
      <c r="D14" s="32">
        <f>+(4*100%)/12</f>
        <v>0.33333333333333331</v>
      </c>
      <c r="E14" s="95" t="s">
        <v>102</v>
      </c>
    </row>
    <row r="15" spans="1:9" ht="409.6" customHeight="1" x14ac:dyDescent="0.25">
      <c r="A15" s="98"/>
      <c r="B15" s="94" t="s">
        <v>101</v>
      </c>
      <c r="C15" s="94" t="s">
        <v>100</v>
      </c>
      <c r="D15" s="32">
        <f>+(2*100%)/2</f>
        <v>1</v>
      </c>
      <c r="E15" s="95" t="s">
        <v>99</v>
      </c>
    </row>
    <row r="16" spans="1:9" ht="200.25" customHeight="1" x14ac:dyDescent="0.25">
      <c r="A16" s="97" t="s">
        <v>123</v>
      </c>
      <c r="B16" s="94" t="s">
        <v>98</v>
      </c>
      <c r="C16" s="94" t="s">
        <v>97</v>
      </c>
      <c r="D16" s="32">
        <f>+(2*100%)/7</f>
        <v>0.2857142857142857</v>
      </c>
      <c r="E16" s="95" t="s">
        <v>96</v>
      </c>
    </row>
    <row r="17" spans="1:5" ht="95.25" customHeight="1" x14ac:dyDescent="0.25">
      <c r="A17" s="98"/>
      <c r="B17" s="94" t="s">
        <v>95</v>
      </c>
      <c r="C17" s="94" t="s">
        <v>94</v>
      </c>
      <c r="D17" s="99">
        <v>0</v>
      </c>
      <c r="E17" s="95" t="s">
        <v>93</v>
      </c>
    </row>
    <row r="18" spans="1:5" ht="84.75" customHeight="1" x14ac:dyDescent="0.25">
      <c r="A18" s="98"/>
      <c r="B18" s="94" t="s">
        <v>92</v>
      </c>
      <c r="C18" s="100" t="s">
        <v>91</v>
      </c>
      <c r="D18" s="99">
        <v>0</v>
      </c>
      <c r="E18" s="95" t="s">
        <v>90</v>
      </c>
    </row>
    <row r="19" spans="1:5" ht="60.75" customHeight="1" x14ac:dyDescent="0.25">
      <c r="A19" s="31" t="s">
        <v>124</v>
      </c>
      <c r="B19" s="94" t="s">
        <v>89</v>
      </c>
      <c r="C19" s="100" t="s">
        <v>88</v>
      </c>
      <c r="D19" s="32">
        <f>+(4*100%)/12</f>
        <v>0.33333333333333331</v>
      </c>
      <c r="E19" s="95" t="s">
        <v>87</v>
      </c>
    </row>
    <row r="20" spans="1:5" ht="60.75" customHeight="1" x14ac:dyDescent="0.25">
      <c r="A20" s="98"/>
      <c r="B20" s="94" t="s">
        <v>86</v>
      </c>
      <c r="C20" s="100" t="s">
        <v>85</v>
      </c>
      <c r="D20" s="32">
        <f>+(4*100%)/12</f>
        <v>0.33333333333333331</v>
      </c>
      <c r="E20" s="95" t="s">
        <v>84</v>
      </c>
    </row>
    <row r="21" spans="1:5" ht="82.5" customHeight="1" thickBot="1" x14ac:dyDescent="0.3">
      <c r="A21" s="101"/>
      <c r="B21" s="36" t="s">
        <v>83</v>
      </c>
      <c r="C21" s="102" t="s">
        <v>82</v>
      </c>
      <c r="D21" s="37">
        <f>+(1*100%)/8</f>
        <v>0.125</v>
      </c>
      <c r="E21" s="103" t="s">
        <v>81</v>
      </c>
    </row>
  </sheetData>
  <sheetProtection sheet="1" objects="1" scenarios="1" selectLockedCells="1" selectUnlockedCells="1"/>
  <mergeCells count="12">
    <mergeCell ref="A6:E6"/>
    <mergeCell ref="B1:E1"/>
    <mergeCell ref="B2:E2"/>
    <mergeCell ref="B3:E3"/>
    <mergeCell ref="B4:E4"/>
    <mergeCell ref="A5:E5"/>
    <mergeCell ref="A19:A21"/>
    <mergeCell ref="A7:C7"/>
    <mergeCell ref="E7:E8"/>
    <mergeCell ref="A9:A13"/>
    <mergeCell ref="A14:A15"/>
    <mergeCell ref="A16:A18"/>
  </mergeCells>
  <hyperlinks>
    <hyperlink ref="E13" r:id="rId1"/>
  </hyperlinks>
  <printOptions horizontalCentered="1" verticalCentered="1"/>
  <pageMargins left="0.70866141732283472" right="0.70866141732283472" top="0.74803149606299213" bottom="0.74803149606299213" header="0.31496062992125984" footer="0.31496062992125984"/>
  <pageSetup scale="43" orientation="landscape" r:id="rId2"/>
  <rowBreaks count="2" manualBreakCount="2">
    <brk id="13" max="16383" man="1"/>
    <brk id="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view="pageBreakPreview" zoomScaleNormal="100" zoomScaleSheetLayoutView="100" workbookViewId="0">
      <selection activeCell="C10" sqref="C10:C11"/>
    </sheetView>
  </sheetViews>
  <sheetFormatPr baseColWidth="10" defaultRowHeight="15" x14ac:dyDescent="0.25"/>
  <cols>
    <col min="1" max="1" width="26.7109375" style="133" customWidth="1"/>
    <col min="2" max="2" width="53.140625" style="133" customWidth="1"/>
    <col min="3" max="3" width="61.140625" style="133" customWidth="1"/>
    <col min="4" max="4" width="19.5703125" style="133" customWidth="1"/>
    <col min="5" max="5" width="35.5703125" style="133" customWidth="1"/>
    <col min="6" max="16384" width="11.42578125" style="133"/>
  </cols>
  <sheetData>
    <row r="1" spans="1:5" ht="18.75" customHeight="1" thickBot="1" x14ac:dyDescent="0.3">
      <c r="A1" s="14" t="s">
        <v>10</v>
      </c>
      <c r="B1" s="15" t="s">
        <v>11</v>
      </c>
      <c r="C1" s="16"/>
      <c r="D1" s="16"/>
      <c r="E1" s="17"/>
    </row>
    <row r="2" spans="1:5" ht="15.75" thickBot="1" x14ac:dyDescent="0.3">
      <c r="A2" s="18" t="s">
        <v>12</v>
      </c>
      <c r="B2" s="19">
        <v>2016</v>
      </c>
      <c r="C2" s="20"/>
      <c r="D2" s="20"/>
      <c r="E2" s="21"/>
    </row>
    <row r="3" spans="1:5" ht="15.75" thickBot="1" x14ac:dyDescent="0.3">
      <c r="A3" s="22" t="s">
        <v>13</v>
      </c>
      <c r="B3" s="19" t="s">
        <v>37</v>
      </c>
      <c r="C3" s="20"/>
      <c r="D3" s="20"/>
      <c r="E3" s="21"/>
    </row>
    <row r="4" spans="1:5" ht="15.75" thickBot="1" x14ac:dyDescent="0.3">
      <c r="A4" s="23" t="s">
        <v>14</v>
      </c>
      <c r="B4" s="24" t="s">
        <v>144</v>
      </c>
      <c r="C4" s="20"/>
      <c r="D4" s="20"/>
      <c r="E4" s="21"/>
    </row>
    <row r="5" spans="1:5" ht="15.75" thickBot="1" x14ac:dyDescent="0.3">
      <c r="A5" s="25"/>
      <c r="B5" s="26"/>
      <c r="C5" s="26"/>
      <c r="D5" s="26"/>
      <c r="E5" s="27"/>
    </row>
    <row r="6" spans="1:5" s="126" customFormat="1" ht="15.75" thickBot="1" x14ac:dyDescent="0.3">
      <c r="A6" s="123" t="s">
        <v>143</v>
      </c>
      <c r="B6" s="124"/>
      <c r="C6" s="124"/>
      <c r="D6" s="124"/>
      <c r="E6" s="125"/>
    </row>
    <row r="7" spans="1:5" s="126" customFormat="1" ht="15.75" thickBot="1" x14ac:dyDescent="0.3">
      <c r="A7" s="127" t="s">
        <v>17</v>
      </c>
      <c r="B7" s="124"/>
      <c r="C7" s="125"/>
      <c r="D7" s="128">
        <v>42490</v>
      </c>
      <c r="E7" s="129" t="s">
        <v>18</v>
      </c>
    </row>
    <row r="8" spans="1:5" s="126" customFormat="1" x14ac:dyDescent="0.25">
      <c r="A8" s="130" t="s">
        <v>19</v>
      </c>
      <c r="B8" s="130" t="s">
        <v>20</v>
      </c>
      <c r="C8" s="131" t="s">
        <v>21</v>
      </c>
      <c r="D8" s="131" t="s">
        <v>22</v>
      </c>
      <c r="E8" s="132"/>
    </row>
    <row r="9" spans="1:5" ht="118.5" customHeight="1" x14ac:dyDescent="0.25">
      <c r="A9" s="134" t="s">
        <v>175</v>
      </c>
      <c r="B9" s="2" t="s">
        <v>142</v>
      </c>
      <c r="C9" s="2" t="s">
        <v>141</v>
      </c>
      <c r="D9" s="32">
        <f>+(3*100%)/11</f>
        <v>0.27272727272727271</v>
      </c>
      <c r="E9" s="135" t="s">
        <v>140</v>
      </c>
    </row>
    <row r="10" spans="1:5" ht="132" customHeight="1" x14ac:dyDescent="0.25">
      <c r="A10" s="136" t="s">
        <v>176</v>
      </c>
      <c r="B10" s="94" t="s">
        <v>139</v>
      </c>
      <c r="C10" s="3" t="s">
        <v>138</v>
      </c>
      <c r="D10" s="32">
        <f>+(4*100%)/12</f>
        <v>0.33333333333333331</v>
      </c>
      <c r="E10" s="137" t="s">
        <v>137</v>
      </c>
    </row>
    <row r="11" spans="1:5" ht="158.25" customHeight="1" x14ac:dyDescent="0.25">
      <c r="A11" s="136"/>
      <c r="B11" s="2" t="s">
        <v>136</v>
      </c>
      <c r="C11" s="3"/>
      <c r="D11" s="32">
        <f>+(3*100%)/3</f>
        <v>1</v>
      </c>
      <c r="E11" s="137" t="s">
        <v>135</v>
      </c>
    </row>
    <row r="12" spans="1:5" ht="98.25" customHeight="1" x14ac:dyDescent="0.25">
      <c r="A12" s="134" t="s">
        <v>177</v>
      </c>
      <c r="B12" s="94" t="s">
        <v>134</v>
      </c>
      <c r="C12" s="2" t="s">
        <v>133</v>
      </c>
      <c r="D12" s="32">
        <f>+(2*100%)/10</f>
        <v>0.2</v>
      </c>
      <c r="E12" s="137" t="s">
        <v>132</v>
      </c>
    </row>
    <row r="13" spans="1:5" ht="105.75" customHeight="1" x14ac:dyDescent="0.25">
      <c r="A13" s="136" t="s">
        <v>178</v>
      </c>
      <c r="B13" s="94" t="s">
        <v>131</v>
      </c>
      <c r="C13" s="2" t="s">
        <v>130</v>
      </c>
      <c r="D13" s="32">
        <v>0</v>
      </c>
      <c r="E13" s="137" t="s">
        <v>129</v>
      </c>
    </row>
    <row r="14" spans="1:5" ht="344.25" customHeight="1" x14ac:dyDescent="0.25">
      <c r="A14" s="136"/>
      <c r="B14" s="94" t="s">
        <v>128</v>
      </c>
      <c r="C14" s="2" t="s">
        <v>127</v>
      </c>
      <c r="D14" s="32">
        <v>0</v>
      </c>
      <c r="E14" s="137" t="s">
        <v>126</v>
      </c>
    </row>
  </sheetData>
  <sheetProtection sheet="1" objects="1" scenarios="1" selectLockedCells="1" selectUnlockedCells="1"/>
  <mergeCells count="11">
    <mergeCell ref="A7:C7"/>
    <mergeCell ref="E7:E8"/>
    <mergeCell ref="A10:A11"/>
    <mergeCell ref="A13:A14"/>
    <mergeCell ref="C10:C11"/>
    <mergeCell ref="A6:E6"/>
    <mergeCell ref="B1:E1"/>
    <mergeCell ref="B2:E2"/>
    <mergeCell ref="B3:E3"/>
    <mergeCell ref="B4:E4"/>
    <mergeCell ref="A5:E5"/>
  </mergeCells>
  <hyperlinks>
    <hyperlink ref="E9" r:id="rId1"/>
  </hyperlinks>
  <pageMargins left="0.70866141732283472" right="0.70866141732283472" top="0.74803149606299213" bottom="0.74803149606299213" header="0.31496062992125984" footer="0.31496062992125984"/>
  <pageSetup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view="pageBreakPreview" zoomScaleNormal="100" zoomScaleSheetLayoutView="100" workbookViewId="0">
      <selection activeCell="B10" sqref="B10"/>
    </sheetView>
  </sheetViews>
  <sheetFormatPr baseColWidth="10" defaultRowHeight="15" x14ac:dyDescent="0.25"/>
  <cols>
    <col min="1" max="1" width="29.28515625" style="133" customWidth="1"/>
    <col min="2" max="2" width="61.5703125" style="133" customWidth="1"/>
    <col min="3" max="3" width="59" style="133" customWidth="1"/>
    <col min="4" max="4" width="14.28515625" style="133" customWidth="1"/>
    <col min="5" max="5" width="34.7109375" style="133" customWidth="1"/>
    <col min="6" max="16384" width="11.42578125" style="133"/>
  </cols>
  <sheetData>
    <row r="1" spans="1:5" ht="15.75" thickBot="1" x14ac:dyDescent="0.3">
      <c r="A1" s="14" t="s">
        <v>10</v>
      </c>
      <c r="B1" s="15" t="s">
        <v>11</v>
      </c>
      <c r="C1" s="16"/>
      <c r="D1" s="16"/>
      <c r="E1" s="17"/>
    </row>
    <row r="2" spans="1:5" ht="15.75" thickBot="1" x14ac:dyDescent="0.3">
      <c r="A2" s="18" t="s">
        <v>12</v>
      </c>
      <c r="B2" s="19">
        <v>2016</v>
      </c>
      <c r="C2" s="20"/>
      <c r="D2" s="20"/>
      <c r="E2" s="21"/>
    </row>
    <row r="3" spans="1:5" ht="15.75" thickBot="1" x14ac:dyDescent="0.3">
      <c r="A3" s="22" t="s">
        <v>13</v>
      </c>
      <c r="B3" s="19" t="s">
        <v>37</v>
      </c>
      <c r="C3" s="20"/>
      <c r="D3" s="20"/>
      <c r="E3" s="21"/>
    </row>
    <row r="4" spans="1:5" ht="15.75" thickBot="1" x14ac:dyDescent="0.3">
      <c r="A4" s="23" t="s">
        <v>14</v>
      </c>
      <c r="B4" s="24" t="s">
        <v>174</v>
      </c>
      <c r="C4" s="20"/>
      <c r="D4" s="20"/>
      <c r="E4" s="21"/>
    </row>
    <row r="5" spans="1:5" ht="15.75" thickBot="1" x14ac:dyDescent="0.3">
      <c r="A5" s="25"/>
      <c r="B5" s="26"/>
      <c r="C5" s="26"/>
      <c r="D5" s="26"/>
      <c r="E5" s="27"/>
    </row>
    <row r="6" spans="1:5" ht="23.25" customHeight="1" thickBot="1" x14ac:dyDescent="0.3">
      <c r="A6" s="123" t="s">
        <v>16</v>
      </c>
      <c r="B6" s="124"/>
      <c r="C6" s="124"/>
      <c r="D6" s="124"/>
      <c r="E6" s="125"/>
    </row>
    <row r="7" spans="1:5" ht="22.5" customHeight="1" thickBot="1" x14ac:dyDescent="0.3">
      <c r="A7" s="127" t="s">
        <v>17</v>
      </c>
      <c r="B7" s="124"/>
      <c r="C7" s="125"/>
      <c r="D7" s="128">
        <v>42490</v>
      </c>
      <c r="E7" s="129" t="s">
        <v>18</v>
      </c>
    </row>
    <row r="8" spans="1:5" ht="33.75" customHeight="1" thickBot="1" x14ac:dyDescent="0.3">
      <c r="A8" s="130" t="s">
        <v>19</v>
      </c>
      <c r="B8" s="130" t="s">
        <v>20</v>
      </c>
      <c r="C8" s="131" t="s">
        <v>21</v>
      </c>
      <c r="D8" s="131" t="s">
        <v>22</v>
      </c>
      <c r="E8" s="132"/>
    </row>
    <row r="9" spans="1:5" ht="170.25" customHeight="1" x14ac:dyDescent="0.25">
      <c r="A9" s="28" t="s">
        <v>179</v>
      </c>
      <c r="B9" s="29" t="s">
        <v>173</v>
      </c>
      <c r="C9" s="138" t="s">
        <v>170</v>
      </c>
      <c r="D9" s="30">
        <v>1</v>
      </c>
      <c r="E9" s="139" t="s">
        <v>172</v>
      </c>
    </row>
    <row r="10" spans="1:5" ht="118.5" customHeight="1" x14ac:dyDescent="0.25">
      <c r="A10" s="93"/>
      <c r="B10" s="2" t="s">
        <v>171</v>
      </c>
      <c r="C10" s="33" t="s">
        <v>170</v>
      </c>
      <c r="D10" s="32">
        <v>1</v>
      </c>
      <c r="E10" s="140" t="s">
        <v>169</v>
      </c>
    </row>
    <row r="11" spans="1:5" ht="94.5" customHeight="1" x14ac:dyDescent="0.25">
      <c r="A11" s="93"/>
      <c r="B11" s="2" t="s">
        <v>168</v>
      </c>
      <c r="C11" s="2" t="s">
        <v>167</v>
      </c>
      <c r="D11" s="32">
        <v>1</v>
      </c>
      <c r="E11" s="141" t="s">
        <v>166</v>
      </c>
    </row>
    <row r="12" spans="1:5" ht="191.25" customHeight="1" x14ac:dyDescent="0.25">
      <c r="A12" s="93"/>
      <c r="B12" s="2" t="s">
        <v>165</v>
      </c>
      <c r="C12" s="2" t="s">
        <v>164</v>
      </c>
      <c r="D12" s="32">
        <v>1</v>
      </c>
      <c r="E12" s="141" t="s">
        <v>163</v>
      </c>
    </row>
    <row r="13" spans="1:5" ht="87" customHeight="1" x14ac:dyDescent="0.25">
      <c r="A13" s="93"/>
      <c r="B13" s="2" t="s">
        <v>162</v>
      </c>
      <c r="C13" s="2" t="s">
        <v>161</v>
      </c>
      <c r="D13" s="32">
        <f>+(4*100%)/12</f>
        <v>0.33333333333333331</v>
      </c>
      <c r="E13" s="141" t="s">
        <v>160</v>
      </c>
    </row>
    <row r="14" spans="1:5" ht="136.5" customHeight="1" x14ac:dyDescent="0.25">
      <c r="A14" s="31" t="s">
        <v>180</v>
      </c>
      <c r="B14" s="2" t="s">
        <v>159</v>
      </c>
      <c r="C14" s="2" t="s">
        <v>158</v>
      </c>
      <c r="D14" s="32">
        <v>1</v>
      </c>
      <c r="E14" s="141" t="s">
        <v>157</v>
      </c>
    </row>
    <row r="15" spans="1:5" ht="96" customHeight="1" x14ac:dyDescent="0.25">
      <c r="A15" s="98"/>
      <c r="B15" s="2" t="s">
        <v>156</v>
      </c>
      <c r="C15" s="2" t="s">
        <v>155</v>
      </c>
      <c r="D15" s="32">
        <v>1</v>
      </c>
      <c r="E15" s="141" t="s">
        <v>154</v>
      </c>
    </row>
    <row r="16" spans="1:5" ht="155.25" customHeight="1" x14ac:dyDescent="0.25">
      <c r="A16" s="34" t="s">
        <v>181</v>
      </c>
      <c r="B16" s="2" t="s">
        <v>153</v>
      </c>
      <c r="C16" s="2" t="s">
        <v>152</v>
      </c>
      <c r="D16" s="142">
        <f>+(3*100%)/11</f>
        <v>0.27272727272727271</v>
      </c>
      <c r="E16" s="141" t="s">
        <v>151</v>
      </c>
    </row>
    <row r="17" spans="1:5" ht="171" customHeight="1" x14ac:dyDescent="0.25">
      <c r="A17" s="34" t="s">
        <v>182</v>
      </c>
      <c r="B17" s="2" t="s">
        <v>150</v>
      </c>
      <c r="C17" s="2" t="s">
        <v>149</v>
      </c>
      <c r="D17" s="32">
        <f>+(2*100%)/10</f>
        <v>0.2</v>
      </c>
      <c r="E17" s="141" t="s">
        <v>148</v>
      </c>
    </row>
    <row r="18" spans="1:5" ht="203.25" customHeight="1" thickBot="1" x14ac:dyDescent="0.3">
      <c r="A18" s="35" t="s">
        <v>183</v>
      </c>
      <c r="B18" s="36" t="s">
        <v>147</v>
      </c>
      <c r="C18" s="36" t="s">
        <v>146</v>
      </c>
      <c r="D18" s="37">
        <v>1</v>
      </c>
      <c r="E18" s="143" t="s">
        <v>145</v>
      </c>
    </row>
  </sheetData>
  <sheetProtection sheet="1" objects="1" scenarios="1" selectLockedCells="1" selectUnlockedCells="1"/>
  <mergeCells count="10">
    <mergeCell ref="A7:C7"/>
    <mergeCell ref="E7:E8"/>
    <mergeCell ref="A9:A13"/>
    <mergeCell ref="A14:A15"/>
    <mergeCell ref="B1:E1"/>
    <mergeCell ref="B2:E2"/>
    <mergeCell ref="B3:E3"/>
    <mergeCell ref="B4:E4"/>
    <mergeCell ref="A5:E5"/>
    <mergeCell ref="A6:E6"/>
  </mergeCells>
  <hyperlinks>
    <hyperlink ref="E10" r:id="rId1"/>
  </hyperlinks>
  <printOptions horizontalCentered="1" verticalCentered="1"/>
  <pageMargins left="0.70866141732283472" right="0.70866141732283472" top="0.74803149606299213" bottom="0.74803149606299213" header="0.31496062992125984" footer="0.31496062992125984"/>
  <pageSetup scale="61"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10</vt:i4>
      </vt:variant>
    </vt:vector>
  </HeadingPairs>
  <TitlesOfParts>
    <vt:vector size="16" baseType="lpstr">
      <vt:lpstr>Portada</vt:lpstr>
      <vt:lpstr>Comp 1 Gestion del  Riesgo</vt:lpstr>
      <vt:lpstr>Comp 2 Raciona de Tramites</vt:lpstr>
      <vt:lpstr>Comp. 3 Rendición de  Cuentas</vt:lpstr>
      <vt:lpstr>Comp 4 Aten al Ciudadano</vt:lpstr>
      <vt:lpstr>Comp 5 Transp y Acc a la Inf. </vt:lpstr>
      <vt:lpstr>'Comp 1 Gestion del  Riesgo'!Área_de_impresión</vt:lpstr>
      <vt:lpstr>'Comp 2 Raciona de Tramites'!Área_de_impresión</vt:lpstr>
      <vt:lpstr>'Comp 4 Aten al Ciudadano'!Área_de_impresión</vt:lpstr>
      <vt:lpstr>'Comp 5 Transp y Acc a la Inf. '!Área_de_impresión</vt:lpstr>
      <vt:lpstr>'Comp. 3 Rendición de  Cuentas'!Área_de_impresión</vt:lpstr>
      <vt:lpstr>'Comp 1 Gestion del  Riesgo'!Títulos_a_imprimir</vt:lpstr>
      <vt:lpstr>'Comp 2 Raciona de Tramites'!Títulos_a_imprimir</vt:lpstr>
      <vt:lpstr>'Comp 4 Aten al Ciudadano'!Títulos_a_imprimir</vt:lpstr>
      <vt:lpstr>'Comp 5 Transp y Acc a la Inf. '!Títulos_a_imprimir</vt:lpstr>
      <vt:lpstr>'Comp. 3 Rendición de  Cuentas'!Títulos_a_imprimir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CI-H-000237</dc:creator>
  <cp:lastModifiedBy>DIANA PAOLA YATE VIRGUES</cp:lastModifiedBy>
  <cp:lastPrinted>2016-05-16T21:49:42Z</cp:lastPrinted>
  <dcterms:created xsi:type="dcterms:W3CDTF">2014-07-11T18:50:50Z</dcterms:created>
  <dcterms:modified xsi:type="dcterms:W3CDTF">2016-05-16T21:55:46Z</dcterms:modified>
</cp:coreProperties>
</file>