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pereira\Documents\institucionales\PLANES INTEGRALES MIPG\Planes 2018\"/>
    </mc:Choice>
  </mc:AlternateContent>
  <bookViews>
    <workbookView xWindow="0" yWindow="0" windowWidth="0" windowHeight="0"/>
  </bookViews>
  <sheets>
    <sheet name="Plan Acción SST" sheetId="16" r:id="rId1"/>
    <sheet name="Hoja5" sheetId="24" state="hidden" r:id="rId2"/>
  </sheets>
  <externalReferences>
    <externalReference r:id="rId3"/>
    <externalReference r:id="rId4"/>
    <externalReference r:id="rId5"/>
  </externalReferences>
  <definedNames>
    <definedName name="_xlnm.Print_Area" localSheetId="0">'Plan Acción SST'!$A$1:$AK$72</definedName>
    <definedName name="Control_Existente">[1]Hoja4!$H$3:$H$4</definedName>
    <definedName name="Impacto">[1]Hoja4!$F$3:$F$7</definedName>
    <definedName name="Probabilidad">[1]Hoja4!$E$3:$E$7</definedName>
    <definedName name="Tipo_de_Riesgo">[1]Hoja4!$D$3:$D$9</definedName>
    <definedName name="_xlnm.Print_Titles" localSheetId="0">'Plan Acción SST'!$1:$7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6" l="1"/>
  <c r="AF35" i="16"/>
  <c r="AD35" i="16"/>
  <c r="AB35" i="16"/>
  <c r="AB36" i="16" s="1"/>
  <c r="Z35" i="16"/>
  <c r="X35" i="16"/>
  <c r="V35" i="16"/>
  <c r="P35" i="16"/>
  <c r="P36" i="16" s="1"/>
  <c r="N35" i="16"/>
  <c r="P34" i="16"/>
  <c r="AF33" i="16"/>
  <c r="AF34" i="16" s="1"/>
  <c r="AD33" i="16"/>
  <c r="AD34" i="16" s="1"/>
  <c r="AB33" i="16"/>
  <c r="AB34" i="16" s="1"/>
  <c r="Z33" i="16"/>
  <c r="Z34" i="16" s="1"/>
  <c r="X33" i="16"/>
  <c r="X34" i="16" s="1"/>
  <c r="V33" i="16"/>
  <c r="V34" i="16" s="1"/>
  <c r="U33" i="16"/>
  <c r="T35" i="16" s="1"/>
  <c r="T36" i="16" s="1"/>
  <c r="T33" i="16"/>
  <c r="T34" i="16" s="1"/>
  <c r="S33" i="16"/>
  <c r="R35" i="16" s="1"/>
  <c r="R33" i="16"/>
  <c r="R34" i="16" s="1"/>
  <c r="Q33" i="16"/>
  <c r="P33" i="16"/>
  <c r="O33" i="16"/>
  <c r="N33" i="16"/>
  <c r="N34" i="16" s="1"/>
  <c r="M33" i="16"/>
  <c r="L35" i="16" s="1"/>
  <c r="L36" i="16" s="1"/>
  <c r="L33" i="16"/>
  <c r="L34" i="16" s="1"/>
  <c r="K33" i="16"/>
  <c r="J35" i="16" s="1"/>
  <c r="J33" i="16"/>
  <c r="J34" i="16" s="1"/>
  <c r="N36" i="16" l="1"/>
  <c r="Z36" i="16"/>
  <c r="J36" i="16"/>
  <c r="J37" i="16" s="1"/>
  <c r="R36" i="16"/>
  <c r="V36" i="16"/>
  <c r="AD36" i="16"/>
  <c r="X36" i="16"/>
  <c r="AF36" i="16"/>
</calcChain>
</file>

<file path=xl/sharedStrings.xml><?xml version="1.0" encoding="utf-8"?>
<sst xmlns="http://schemas.openxmlformats.org/spreadsheetml/2006/main" count="506" uniqueCount="193">
  <si>
    <t>Convertir a COLCIENCIAS en Ágil, Transparente y Moderna - ATM</t>
  </si>
  <si>
    <t>Talento humano competente, innovador y motivado</t>
  </si>
  <si>
    <t>La motivación nos hace más productivos</t>
  </si>
  <si>
    <t>RESPONSABLE DEL CUMPLIMIENTO</t>
  </si>
  <si>
    <t>ALCANCE</t>
  </si>
  <si>
    <t xml:space="preserve">INDICADOR DE CUMPLIMIENTO </t>
  </si>
  <si>
    <t xml:space="preserve">Nº actividades ejecutadas en plan de trabajo </t>
  </si>
  <si>
    <t xml:space="preserve">CONVENCIONES </t>
  </si>
  <si>
    <t>Nº actividades programadas en  plan de trabajo *100</t>
  </si>
  <si>
    <t xml:space="preserve">FASE CICLO PHVA </t>
  </si>
  <si>
    <t xml:space="preserve">PROGRAMA </t>
  </si>
  <si>
    <t xml:space="preserve">DESCRIPCION DE LAS ACTIVIDADES </t>
  </si>
  <si>
    <t>H</t>
  </si>
  <si>
    <t>F</t>
  </si>
  <si>
    <t>T</t>
  </si>
  <si>
    <t>P</t>
  </si>
  <si>
    <t>E</t>
  </si>
  <si>
    <t>HACER</t>
  </si>
  <si>
    <t>VERIFICAR</t>
  </si>
  <si>
    <t>MEJORA CONTINUA</t>
  </si>
  <si>
    <t>TOTAL ACTIVIDADES POR MES</t>
  </si>
  <si>
    <t>ACTIVIDADES PLANIFICADAS</t>
  </si>
  <si>
    <t>ACTIVIDADES EJECUTADAS</t>
  </si>
  <si>
    <t>PORCENTAJE DE CUMPLIMIENTO POR MES</t>
  </si>
  <si>
    <t>PORCENTAJE DE CUMPLIMIENTO TRIMESTRAL</t>
  </si>
  <si>
    <t>META DE CUMPLIMIENTO : XXXX</t>
  </si>
  <si>
    <t>ACTIVIDAD</t>
  </si>
  <si>
    <t>MESES 20XX</t>
  </si>
  <si>
    <t xml:space="preserve">
PLANEADA (P)
    EJECUTADA (E)
 </t>
  </si>
  <si>
    <t>OBJETIVO ESTRATÉGICO</t>
  </si>
  <si>
    <t>PROGRAMA ESTRATÉGICO</t>
  </si>
  <si>
    <t>REPÓRTE DE AVANCE 
ACTIVIDAD EJECUTADA</t>
  </si>
  <si>
    <t>OBJETIVO DEL PLAN</t>
  </si>
  <si>
    <t>PLANEAR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</si>
  <si>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</si>
  <si>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</si>
  <si>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</si>
  <si>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</si>
  <si>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</si>
  <si>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</si>
  <si>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</si>
  <si>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</si>
  <si>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</si>
  <si>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</si>
  <si>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</si>
  <si>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</si>
  <si>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Riesgo de Corrupción</t>
  </si>
  <si>
    <t>Probable</t>
  </si>
  <si>
    <t>Catastrófico</t>
  </si>
  <si>
    <t>Mayor</t>
  </si>
  <si>
    <t>Moderado</t>
  </si>
  <si>
    <t>Posible</t>
  </si>
  <si>
    <t>Improbable</t>
  </si>
  <si>
    <t>Raro</t>
  </si>
  <si>
    <t>Extrema</t>
  </si>
  <si>
    <t>Alta</t>
  </si>
  <si>
    <t>Moderada</t>
  </si>
  <si>
    <t>Baja</t>
  </si>
  <si>
    <t>Procesos</t>
  </si>
  <si>
    <t>Tipo_de_Riesgo</t>
  </si>
  <si>
    <t>Probabilidad</t>
  </si>
  <si>
    <t>Impacto</t>
  </si>
  <si>
    <t>Opciones_de_Manejo</t>
  </si>
  <si>
    <t>Control_Existente</t>
  </si>
  <si>
    <t>Evaluación</t>
  </si>
  <si>
    <t>Medidas_de_Respuesta</t>
  </si>
  <si>
    <t>Insignificante</t>
  </si>
  <si>
    <t>Evitar</t>
  </si>
  <si>
    <t>Preventivo</t>
  </si>
  <si>
    <t>RaroInsignificante</t>
  </si>
  <si>
    <t>Asumir el riesgo</t>
  </si>
  <si>
    <t>Menor</t>
  </si>
  <si>
    <t>Reducir</t>
  </si>
  <si>
    <t>Correctivo</t>
  </si>
  <si>
    <t>RaroMenor</t>
  </si>
  <si>
    <t>Asumir el riesgo, Reducir el riesgo</t>
  </si>
  <si>
    <t>Riesgo de Imagen</t>
  </si>
  <si>
    <t>Compartir</t>
  </si>
  <si>
    <t>RaroModerado</t>
  </si>
  <si>
    <t>Reducir el riesgo, Evitar, Compartir o Transferir</t>
  </si>
  <si>
    <t>Riesgo de Tecnología</t>
  </si>
  <si>
    <t>Asumir</t>
  </si>
  <si>
    <t>RaroMayor</t>
  </si>
  <si>
    <t>Riesgo Estratégico</t>
  </si>
  <si>
    <t>Casi seguro</t>
  </si>
  <si>
    <t>RaroCatastrófico</t>
  </si>
  <si>
    <t>Riesgo Financiero</t>
  </si>
  <si>
    <t>ImprobableInsignificante</t>
  </si>
  <si>
    <t>Riesgo Operativo</t>
  </si>
  <si>
    <t>ImprobableMenor</t>
  </si>
  <si>
    <t>ImprobableModerado</t>
  </si>
  <si>
    <t>ImprobableMayor</t>
  </si>
  <si>
    <t>Gestión de Comunicaciones</t>
  </si>
  <si>
    <t>ImprobableCatastrófico</t>
  </si>
  <si>
    <t>PosibleInsignificante</t>
  </si>
  <si>
    <t>Gestión Documental</t>
  </si>
  <si>
    <t>PosibleMenor</t>
  </si>
  <si>
    <t>PosibleModerado</t>
  </si>
  <si>
    <t>PosibleMayor</t>
  </si>
  <si>
    <t>PosibleCatastrófico</t>
  </si>
  <si>
    <t>ProbableInsignificante</t>
  </si>
  <si>
    <t>ProbableMenor</t>
  </si>
  <si>
    <t>ProbableModerado</t>
  </si>
  <si>
    <t>ProbableMayor</t>
  </si>
  <si>
    <t>ProbableCatastrófico</t>
  </si>
  <si>
    <t>Casi seguroInsignificante</t>
  </si>
  <si>
    <t>Casi seguroMenor</t>
  </si>
  <si>
    <t>Casi seguroModerado</t>
  </si>
  <si>
    <t>Casi seguroMayor</t>
  </si>
  <si>
    <t>Casi seguroCatastrófico</t>
  </si>
  <si>
    <t>Riesgo de Legal o de Cumplimiento</t>
  </si>
  <si>
    <t>Gestión Orientación y Planeación Institucional</t>
  </si>
  <si>
    <t>Gestión de Procesos</t>
  </si>
  <si>
    <t>Gestión de Cooperación Internacional</t>
  </si>
  <si>
    <t>Gestión Orientación del SNCTI</t>
  </si>
  <si>
    <t>Gestión Diseño de Instrumentos y Mecanismos para la CTeI</t>
  </si>
  <si>
    <t>Gestión de Convocatorias</t>
  </si>
  <si>
    <t>Gestión Territorial</t>
  </si>
  <si>
    <t>Gestión de la Innovación</t>
  </si>
  <si>
    <t>Gestión Fortalecimiento de Capacidades para el CTeI</t>
  </si>
  <si>
    <t>Gestión Capital Humano</t>
  </si>
  <si>
    <t>Gestión Mentalidad y Cultura</t>
  </si>
  <si>
    <t>Gestión Servicios al SNCTI</t>
  </si>
  <si>
    <t>Gestión de Talento Humano</t>
  </si>
  <si>
    <t>Gestión Recursos Financieros</t>
  </si>
  <si>
    <t xml:space="preserve">Gestión Administración de Bienes y Servicios </t>
  </si>
  <si>
    <t>Gestión Jurídica</t>
  </si>
  <si>
    <t xml:space="preserve">Gestión Contractual </t>
  </si>
  <si>
    <t>Gestión Evaluación y Control</t>
  </si>
  <si>
    <t>Gestión de la Información</t>
  </si>
  <si>
    <t>INICIATIVA ESTRATÉGICA</t>
  </si>
  <si>
    <t>PRESUPUESTO EJECUTADO</t>
  </si>
  <si>
    <t>PRESUPUESTO
PLANIFICADO</t>
  </si>
  <si>
    <r>
      <t xml:space="preserve">SEGUIMIENTO AL PLAN DE ACCIÓN </t>
    </r>
    <r>
      <rPr>
        <b/>
        <sz val="14"/>
        <color rgb="FF0000FF"/>
        <rFont val="Arial Narrow"/>
        <family val="2"/>
      </rPr>
      <t>A XX DE XXXX DE 201X</t>
    </r>
  </si>
  <si>
    <t>RECURSOS
REQUERIDOS</t>
  </si>
  <si>
    <t>% DE CUMPLIMIENTO</t>
  </si>
  <si>
    <t>CÓDIGO: G101PR01MO3
VERSIÓN: 01
FECHA: 10-07-2018</t>
  </si>
  <si>
    <t xml:space="preserve">IMPLEMENTACION DEL SG--SST </t>
  </si>
  <si>
    <t xml:space="preserve">IMPLEMENTACION DEL SG-SST </t>
  </si>
  <si>
    <t>Talento humano / Seguridad y salud en el trabajo/ ARL Positiva</t>
  </si>
  <si>
    <t>Con cargo a funcionamiento</t>
  </si>
  <si>
    <t>x</t>
  </si>
  <si>
    <t xml:space="preserve">Diseñar metodología para realizar la revisión por la alta dirección del SGSST de Colciencias </t>
  </si>
  <si>
    <t>SUBPROGRAMA DE HIGIENE Y SEGURIDAD INDUSTRIAL</t>
  </si>
  <si>
    <t xml:space="preserve">PROGRAMA ATENCION Y RESPUESTA ANTE EMERGENCIAS </t>
  </si>
  <si>
    <t>Talento humano / Seguridad y salud en el trabajo</t>
  </si>
  <si>
    <t>Diseñar y desarrollar el plan de ayuda mutua.</t>
  </si>
  <si>
    <t xml:space="preserve"> PROGRAMA DE INSPECCIONES PLANEADAS </t>
  </si>
  <si>
    <t>Elaboración del programa de inspecciones de la entidad.</t>
  </si>
  <si>
    <t>PLAN ESTRATEGICO  DE SEGURIDAD VIAL</t>
  </si>
  <si>
    <t xml:space="preserve"> ELEMENTOS DE PROTECCIÓN PERSONAL</t>
  </si>
  <si>
    <t xml:space="preserve">SUBPROGRAMA DE MEDICINA PREVENTIVA Y DEL TRABAJO </t>
  </si>
  <si>
    <t xml:space="preserve"> DIAGNOSTICO DE CONDICIONES DE SALUD  </t>
  </si>
  <si>
    <t>Actualizar el perfil sociodemográfico de la población trabajadora de la entidad incluyendo contratistas de Colciencias.</t>
  </si>
  <si>
    <t>EVALUACIONES MEDICAS OCUPACIONALES</t>
  </si>
  <si>
    <t xml:space="preserve">AUSENTISMO LABORAL </t>
  </si>
  <si>
    <t xml:space="preserve">Ingreso de ausentismos laborales a software  y matriz de ausentismos </t>
  </si>
  <si>
    <t xml:space="preserve"> PVE PARA EL RIESGO CARDIOVASCULAR</t>
  </si>
  <si>
    <t xml:space="preserve">PVE DE DESORDENES MUSCULOESQUELETICOS  </t>
  </si>
  <si>
    <t xml:space="preserve">PVE RIESGO PSICOSOCIAL </t>
  </si>
  <si>
    <t>PVE VISUAL</t>
  </si>
  <si>
    <t xml:space="preserve">VERIFICACION Y SEGUIMIENTO </t>
  </si>
  <si>
    <t>INVESTIGACIÓN DE  INCIDENTES Y  ACCIDENTES</t>
  </si>
  <si>
    <t xml:space="preserve">REVISION POR LA ALTA DIRECCION </t>
  </si>
  <si>
    <t>Realizar la revisión por la dirección de los hallazgos obtenidos por la auditoria.</t>
  </si>
  <si>
    <t>Director General</t>
  </si>
  <si>
    <t xml:space="preserve">AUDITORIA INTERNA SGSST </t>
  </si>
  <si>
    <t xml:space="preserve">Talento humano / Seguridad y salud en el trabajo/Control interno </t>
  </si>
  <si>
    <t xml:space="preserve">INDICADORES DEL SGSST </t>
  </si>
  <si>
    <t>Análisis de indicadores al SG-SST (Estructura , proceso y resultado)</t>
  </si>
  <si>
    <t xml:space="preserve">MEJORA CONTINUA </t>
  </si>
  <si>
    <t xml:space="preserve">DEPARTAMENTO ADMINISTRATIVO DE CIENCIA TECNOLOGIA E INNOVACION- COLCIENCIAS  
PLAN DE ACCIÓN SISTEMA DE GESTION DE SEGURIDAD Y SALUD EN EL TRABAJO  SG-SST 2018
 </t>
  </si>
  <si>
    <t xml:space="preserve">Diseñar el programa de capacitación  , inducción y reentrenamiento  para los colaboradores de Colciencias en las temáticas relacionadas con el sistema de gestión de seguridad y salud en el trabajo. . Revisión y aprobación del cronograma de formación por parte de COPASST de la entidad. </t>
  </si>
  <si>
    <t xml:space="preserve">Lanzamiento del Sistema de Gestión de Seguridad y Salud en el Trabajo en la entidad. </t>
  </si>
  <si>
    <t>Preparación , ejecución y evaluación del simulacro de evacuación de emergencias en la entidad.</t>
  </si>
  <si>
    <t>Ejecución de inspección  de todos los equipos relacionados con la prevención y atención de emergencias (Inspeccionar señales de alerta, señalización, alarmas, camillas, sistemas de extinción, Botiquines)</t>
  </si>
  <si>
    <t xml:space="preserve">Seguimiento y cierre de planes de acción  de los hallazgos encontrados en la ejecución de las inspecciones planeadas realizadas . </t>
  </si>
  <si>
    <t xml:space="preserve">Revisión y actualización  plan estratégico de seguridad Vial  y radicación del documento ante el ministerio de transporte. </t>
  </si>
  <si>
    <t xml:space="preserve">Elaboración  Matriz de Elementos de protección personal y elaboración de procedimiento de entrega  e inspección de Elementos de protección personal </t>
  </si>
  <si>
    <t xml:space="preserve">Ejecución de las evaluaciones medicas ocupacionales ( Ingreso , periódicas , Egreso, Post Incapacidad ) </t>
  </si>
  <si>
    <t xml:space="preserve">Generación de informe Trimestral  con análisis de indicadores de ausentismo laboral </t>
  </si>
  <si>
    <t xml:space="preserve">Ejecución de las actividades proyectadas en el PVE Riesgo cardiovascular con base en el informe de condiciones de salud. </t>
  </si>
  <si>
    <t xml:space="preserve">Ejecución de las actividades proyectadas en el PVE Riesgo Biomecánico con base en el informe de condiciones de salud. </t>
  </si>
  <si>
    <t xml:space="preserve">Ejecución de las actividades proyectadas en el PVE Riesgo Psicosocial  con base en el informe de condiciones de salud. </t>
  </si>
  <si>
    <t xml:space="preserve">Ejecución de las actividades proyectadas en el PVE conservación visual  con base en el informe de condiciones de salud. </t>
  </si>
  <si>
    <t xml:space="preserve">Mantener disponibles registros, indicadores, y análisis estadísticos de los incidentes y accidentes de trabajo ocurridos . </t>
  </si>
  <si>
    <t xml:space="preserve">Ejecución de la auditoria interna del SG SST . </t>
  </si>
  <si>
    <t>Seguimiento a los planes de acción y mejora derivados de los resultados de inspecciones , planes de acción de investigación de AT , reporte de incidentes , diagnósticos de condiciones de salud ,etc.</t>
  </si>
  <si>
    <t>Establecer las actividades que se ejecutaran durante el 2018 en la entidad en Marco del sistema de Gestión de Seguridad y Salud en el Trabajo dando cumplimiento a la resolución 1111 de 2017 y a la normatividad legal vigente en Seguridad y salud en el Trabajo.</t>
  </si>
  <si>
    <t xml:space="preserve">El presente plan de trabajo tendrá alcance sobre las instalaciones físicas, procedimientos de trabajo, los funcionarios , contratistas del Departamento Administrativo de ciencia , Tecnología e Innovación -COLCIENCIAS. </t>
  </si>
  <si>
    <t>EVIDENCIA  
DEL CUMPLIMIENTO</t>
  </si>
  <si>
    <t>Actualización y/o elaboración de  la gestión documental que comprende el Sistema de Gestión de la Seguridad y Salud en el trabajo en la entidad, con el fin de dar cumplimiento al plan de acción establecido de acuerdo a la resolución 1111 de 2017 y la demás normatividad vigente sobre el SGSST.</t>
  </si>
  <si>
    <t>Participación en las sesiones del Comité Paritario de Seguridad y Salud en el trabajo (SG-SST), presentación de avances e informes del sistema.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</si>
</sst>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[Red]\-&quot;$&quot;\ #,##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0"/>
      <name val="Arial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6"/>
      <color theme="0"/>
      <name val="Arial Narrow"/>
      <family val="2"/>
    </font>
    <font>
      <sz val="10"/>
      <color theme="1"/>
      <name val="Arial Narrow"/>
      <family val="2"/>
    </font>
    <font>
      <sz val="12"/>
      <color theme="0"/>
      <name val="Arial Narrow"/>
      <family val="2"/>
    </font>
    <font>
      <b/>
      <sz val="18"/>
      <color theme="0"/>
      <name val="Arial Narrow"/>
      <family val="2"/>
    </font>
    <font>
      <b/>
      <sz val="14"/>
      <color theme="0"/>
      <name val="Arial Narrow"/>
      <family val="2"/>
    </font>
    <font>
      <b/>
      <sz val="12"/>
      <color theme="0"/>
      <name val="Arial Narrow"/>
      <family val="2"/>
    </font>
    <font>
      <sz val="14"/>
      <color theme="1"/>
      <name val="Arial Narrow"/>
      <family val="2"/>
    </font>
    <font>
      <sz val="14"/>
      <name val="Arial Narrow"/>
      <family val="2"/>
    </font>
    <font>
      <b/>
      <sz val="10"/>
      <color theme="1"/>
      <name val="Arial Narrow"/>
      <family val="2"/>
    </font>
    <font>
      <b/>
      <sz val="14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rgb="FF0000FF"/>
      <name val="Arial Narrow"/>
      <family val="2"/>
    </font>
    <font>
      <sz val="14"/>
      <color rgb="FF0000FF"/>
      <name val="Arial Narrow"/>
      <family val="2"/>
    </font>
    <font>
      <sz val="10"/>
      <color theme="1"/>
      <name val="Leelawadee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rgb="FF36AEEA"/>
      <name val="Arial"/>
      <family val="2"/>
    </font>
    <font>
      <b/>
      <sz val="14"/>
      <color theme="1"/>
      <name val="Arial"/>
      <family val="2"/>
    </font>
    <font>
      <b/>
      <sz val="14"/>
      <color rgb="FF7030A0"/>
      <name val="Arial"/>
      <family val="2"/>
    </font>
    <font>
      <b/>
      <sz val="14"/>
      <color rgb="FFFF0000"/>
      <name val="Arial"/>
      <family val="2"/>
    </font>
    <font>
      <sz val="14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2AA0B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3FDE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36C4F6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36AEEA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0" fontId="18" fillId="0" borderId="0"/>
  </cellStyleXfs>
  <cellXfs count="159">
    <xf numFmtId="0" fontId="0" fillId="0" borderId="0" xfId="0"/>
    <xf numFmtId="0" fontId="7" fillId="2" borderId="0" xfId="0" applyFont="1" applyFill="1"/>
    <xf numFmtId="0" fontId="7" fillId="5" borderId="0" xfId="0" applyFont="1" applyFill="1"/>
    <xf numFmtId="0" fontId="10" fillId="4" borderId="1" xfId="0" applyFont="1" applyFill="1" applyBorder="1" applyAlignment="1">
      <alignment horizontal="right" vertical="center" wrapText="1"/>
    </xf>
    <xf numFmtId="0" fontId="14" fillId="2" borderId="0" xfId="0" applyFont="1" applyFill="1"/>
    <xf numFmtId="0" fontId="14" fillId="5" borderId="0" xfId="0" applyFont="1" applyFill="1"/>
    <xf numFmtId="0" fontId="10" fillId="4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72" applyFont="1" applyFill="1" applyBorder="1" applyAlignment="1" applyProtection="1">
      <alignment horizontal="justify" vertical="center"/>
    </xf>
    <xf numFmtId="0" fontId="13" fillId="2" borderId="1" xfId="71" applyFont="1" applyFill="1" applyBorder="1" applyAlignment="1">
      <alignment horizontal="justify" vertical="center"/>
    </xf>
    <xf numFmtId="0" fontId="12" fillId="2" borderId="1" xfId="71" applyFont="1" applyFill="1" applyBorder="1" applyAlignment="1">
      <alignment horizontal="left" vertical="center" wrapText="1"/>
    </xf>
    <xf numFmtId="0" fontId="12" fillId="2" borderId="1" xfId="71" applyFont="1" applyFill="1" applyBorder="1" applyAlignment="1">
      <alignment horizontal="left" vertical="center"/>
    </xf>
    <xf numFmtId="0" fontId="12" fillId="2" borderId="1" xfId="0" applyFont="1" applyFill="1" applyBorder="1" applyAlignment="1">
      <alignment wrapText="1"/>
    </xf>
    <xf numFmtId="0" fontId="13" fillId="2" borderId="1" xfId="71" applyFont="1" applyFill="1" applyBorder="1" applyAlignment="1">
      <alignment horizontal="left" vertical="center" wrapText="1"/>
    </xf>
    <xf numFmtId="0" fontId="13" fillId="2" borderId="1" xfId="71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/>
    <xf numFmtId="0" fontId="4" fillId="5" borderId="0" xfId="0" applyFont="1" applyFill="1" applyBorder="1"/>
    <xf numFmtId="0" fontId="7" fillId="2" borderId="0" xfId="0" applyFont="1" applyFill="1" applyAlignment="1"/>
    <xf numFmtId="0" fontId="8" fillId="2" borderId="0" xfId="0" applyFont="1" applyFill="1" applyBorder="1" applyAlignment="1">
      <alignment horizontal="center" textRotation="90"/>
    </xf>
    <xf numFmtId="0" fontId="5" fillId="2" borderId="0" xfId="71" applyFont="1" applyFill="1" applyBorder="1" applyAlignment="1">
      <alignment vertical="center"/>
    </xf>
    <xf numFmtId="0" fontId="5" fillId="2" borderId="0" xfId="71" applyFont="1" applyFill="1" applyBorder="1" applyAlignment="1">
      <alignment horizontal="center" vertical="center" wrapText="1"/>
    </xf>
    <xf numFmtId="9" fontId="5" fillId="2" borderId="0" xfId="73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Border="1"/>
    <xf numFmtId="0" fontId="8" fillId="5" borderId="0" xfId="0" applyFont="1" applyFill="1" applyBorder="1" applyAlignment="1">
      <alignment horizontal="center" textRotation="90"/>
    </xf>
    <xf numFmtId="0" fontId="2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 vertical="center" wrapText="1"/>
    </xf>
    <xf numFmtId="0" fontId="7" fillId="5" borderId="0" xfId="0" applyFont="1" applyFill="1" applyAlignment="1"/>
    <xf numFmtId="0" fontId="7" fillId="5" borderId="0" xfId="0" applyFont="1" applyFill="1" applyAlignment="1">
      <alignment horizontal="center" vertical="center" wrapText="1"/>
    </xf>
    <xf numFmtId="0" fontId="4" fillId="2" borderId="1" xfId="71" applyFont="1" applyFill="1" applyBorder="1" applyAlignment="1">
      <alignment horizontal="center" vertical="center" wrapText="1"/>
    </xf>
    <xf numFmtId="0" fontId="17" fillId="0" borderId="0" xfId="0" applyFont="1" applyAlignment="1"/>
    <xf numFmtId="0" fontId="0" fillId="0" borderId="0" xfId="0" applyAlignment="1"/>
    <xf numFmtId="0" fontId="18" fillId="0" borderId="0" xfId="74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20" fillId="2" borderId="1" xfId="72" applyFont="1" applyFill="1" applyBorder="1" applyAlignment="1" applyProtection="1">
      <alignment horizontal="justify" vertical="center" wrapText="1"/>
    </xf>
    <xf numFmtId="0" fontId="15" fillId="3" borderId="2" xfId="72" applyFont="1" applyFill="1" applyBorder="1" applyAlignment="1">
      <alignment horizontal="center" vertical="center" wrapText="1"/>
    </xf>
    <xf numFmtId="0" fontId="15" fillId="3" borderId="4" xfId="72" applyFont="1" applyFill="1" applyBorder="1" applyAlignment="1">
      <alignment horizontal="center" vertical="center" wrapText="1"/>
    </xf>
    <xf numFmtId="0" fontId="15" fillId="3" borderId="1" xfId="72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15" fillId="3" borderId="1" xfId="72" applyFont="1" applyFill="1" applyBorder="1" applyAlignment="1" applyProtection="1">
      <alignment horizontal="center" vertical="center" wrapText="1"/>
    </xf>
    <xf numFmtId="0" fontId="15" fillId="3" borderId="1" xfId="72" applyFont="1" applyFill="1" applyBorder="1" applyAlignment="1" applyProtection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wrapText="1"/>
    </xf>
    <xf numFmtId="0" fontId="9" fillId="4" borderId="7" xfId="0" applyFont="1" applyFill="1" applyBorder="1" applyAlignment="1">
      <alignment horizontal="center" wrapText="1"/>
    </xf>
    <xf numFmtId="0" fontId="9" fillId="4" borderId="8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textRotation="90"/>
    </xf>
    <xf numFmtId="0" fontId="11" fillId="4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0" fillId="4" borderId="1" xfId="7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5" fillId="3" borderId="1" xfId="7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0" fillId="4" borderId="1" xfId="72" applyFont="1" applyFill="1" applyBorder="1" applyAlignment="1" applyProtection="1">
      <alignment horizontal="center" vertical="center"/>
    </xf>
    <xf numFmtId="0" fontId="11" fillId="4" borderId="1" xfId="72" applyFont="1" applyFill="1" applyBorder="1" applyAlignment="1">
      <alignment horizontal="center" vertical="center" wrapText="1"/>
    </xf>
    <xf numFmtId="0" fontId="10" fillId="4" borderId="2" xfId="72" applyFont="1" applyFill="1" applyBorder="1" applyAlignment="1">
      <alignment horizontal="center" vertical="center" wrapText="1"/>
    </xf>
    <xf numFmtId="0" fontId="10" fillId="4" borderId="4" xfId="72" applyFont="1" applyFill="1" applyBorder="1" applyAlignment="1">
      <alignment horizontal="center" vertical="center" wrapText="1"/>
    </xf>
    <xf numFmtId="42" fontId="11" fillId="7" borderId="6" xfId="70" applyFont="1" applyFill="1" applyBorder="1" applyAlignment="1">
      <alignment horizontal="center" vertical="center"/>
    </xf>
    <xf numFmtId="42" fontId="11" fillId="7" borderId="8" xfId="70" applyFont="1" applyFill="1" applyBorder="1" applyAlignment="1">
      <alignment horizontal="center" vertical="center"/>
    </xf>
    <xf numFmtId="164" fontId="21" fillId="2" borderId="4" xfId="0" applyNumberFormat="1" applyFont="1" applyFill="1" applyBorder="1" applyAlignment="1">
      <alignment horizontal="center" vertical="center" wrapText="1"/>
    </xf>
    <xf numFmtId="164" fontId="21" fillId="2" borderId="1" xfId="0" applyNumberFormat="1" applyFont="1" applyFill="1" applyBorder="1" applyAlignment="1">
      <alignment horizontal="center" vertical="center" wrapText="1"/>
    </xf>
    <xf numFmtId="0" fontId="10" fillId="2" borderId="0" xfId="71" applyFont="1" applyFill="1" applyBorder="1" applyAlignment="1">
      <alignment horizontal="center" vertical="center"/>
    </xf>
    <xf numFmtId="0" fontId="5" fillId="2" borderId="0" xfId="71" applyFont="1" applyFill="1" applyBorder="1" applyAlignment="1">
      <alignment horizontal="center" vertical="center"/>
    </xf>
    <xf numFmtId="9" fontId="10" fillId="2" borderId="0" xfId="73" applyFont="1" applyFill="1" applyBorder="1" applyAlignment="1">
      <alignment horizontal="center" vertical="center"/>
    </xf>
    <xf numFmtId="0" fontId="22" fillId="7" borderId="2" xfId="0" applyFont="1" applyFill="1" applyBorder="1" applyAlignment="1">
      <alignment horizontal="center" vertical="center" textRotation="90" wrapText="1"/>
    </xf>
    <xf numFmtId="0" fontId="22" fillId="7" borderId="3" xfId="0" applyFont="1" applyFill="1" applyBorder="1" applyAlignment="1">
      <alignment horizontal="center" vertical="center" textRotation="90" wrapText="1"/>
    </xf>
    <xf numFmtId="0" fontId="22" fillId="7" borderId="2" xfId="0" applyFont="1" applyFill="1" applyBorder="1" applyAlignment="1">
      <alignment horizontal="center" vertical="center" textRotation="90"/>
    </xf>
    <xf numFmtId="0" fontId="22" fillId="7" borderId="3" xfId="0" applyFont="1" applyFill="1" applyBorder="1" applyAlignment="1">
      <alignment horizontal="center" vertical="center" textRotation="90"/>
    </xf>
    <xf numFmtId="0" fontId="22" fillId="7" borderId="4" xfId="0" applyFont="1" applyFill="1" applyBorder="1" applyAlignment="1">
      <alignment horizontal="center" vertical="center" textRotation="90"/>
    </xf>
    <xf numFmtId="0" fontId="22" fillId="7" borderId="1" xfId="0" applyFont="1" applyFill="1" applyBorder="1" applyAlignment="1">
      <alignment horizontal="center" vertical="center" textRotation="90"/>
    </xf>
    <xf numFmtId="0" fontId="22" fillId="7" borderId="0" xfId="0" applyFont="1" applyFill="1" applyBorder="1" applyAlignment="1">
      <alignment horizontal="center" vertical="center" textRotation="90" wrapText="1"/>
    </xf>
    <xf numFmtId="0" fontId="23" fillId="6" borderId="3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164" fontId="25" fillId="2" borderId="4" xfId="0" applyNumberFormat="1" applyFont="1" applyFill="1" applyBorder="1" applyAlignment="1">
      <alignment horizontal="center" vertical="center" wrapText="1"/>
    </xf>
    <xf numFmtId="0" fontId="23" fillId="10" borderId="4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5" fillId="2" borderId="1" xfId="72" applyFont="1" applyFill="1" applyBorder="1" applyAlignment="1" applyProtection="1">
      <alignment horizontal="justify" vertical="center" wrapText="1"/>
    </xf>
    <xf numFmtId="0" fontId="25" fillId="2" borderId="1" xfId="0" applyFont="1" applyFill="1" applyBorder="1" applyAlignment="1">
      <alignment horizontal="center" vertical="center" wrapText="1"/>
    </xf>
    <xf numFmtId="164" fontId="25" fillId="2" borderId="1" xfId="0" applyNumberFormat="1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1" fontId="27" fillId="2" borderId="1" xfId="0" applyNumberFormat="1" applyFont="1" applyFill="1" applyBorder="1" applyAlignment="1">
      <alignment horizontal="center" vertical="center"/>
    </xf>
    <xf numFmtId="0" fontId="28" fillId="2" borderId="1" xfId="0" applyNumberFormat="1" applyFont="1" applyFill="1" applyBorder="1" applyAlignment="1">
      <alignment horizontal="center" vertical="center" wrapText="1"/>
    </xf>
    <xf numFmtId="0" fontId="27" fillId="2" borderId="1" xfId="0" applyNumberFormat="1" applyFont="1" applyFill="1" applyBorder="1" applyAlignment="1">
      <alignment horizontal="center" vertical="center"/>
    </xf>
    <xf numFmtId="0" fontId="27" fillId="2" borderId="1" xfId="0" applyNumberFormat="1" applyFont="1" applyFill="1" applyBorder="1" applyAlignment="1">
      <alignment horizontal="center" vertical="center" wrapText="1"/>
    </xf>
    <xf numFmtId="0" fontId="24" fillId="2" borderId="1" xfId="71" applyFont="1" applyFill="1" applyBorder="1" applyAlignment="1">
      <alignment horizontal="justify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5" fillId="2" borderId="1" xfId="0" applyNumberFormat="1" applyFont="1" applyFill="1" applyBorder="1" applyAlignment="1">
      <alignment horizontal="center" vertical="center" wrapText="1"/>
    </xf>
    <xf numFmtId="0" fontId="29" fillId="2" borderId="1" xfId="0" applyNumberFormat="1" applyFont="1" applyFill="1" applyBorder="1" applyAlignment="1">
      <alignment horizontal="center" vertical="center"/>
    </xf>
    <xf numFmtId="0" fontId="25" fillId="2" borderId="1" xfId="0" applyNumberFormat="1" applyFont="1" applyFill="1" applyBorder="1" applyAlignment="1">
      <alignment horizontal="center" vertical="center"/>
    </xf>
    <xf numFmtId="0" fontId="28" fillId="2" borderId="1" xfId="0" applyNumberFormat="1" applyFont="1" applyFill="1" applyBorder="1" applyAlignment="1">
      <alignment horizontal="center" vertical="center"/>
    </xf>
    <xf numFmtId="0" fontId="27" fillId="6" borderId="2" xfId="71" applyFont="1" applyFill="1" applyBorder="1" applyAlignment="1">
      <alignment horizontal="center" vertical="center" wrapText="1"/>
    </xf>
    <xf numFmtId="0" fontId="27" fillId="6" borderId="1" xfId="71" applyFont="1" applyFill="1" applyBorder="1" applyAlignment="1">
      <alignment horizontal="center" vertical="center" wrapText="1"/>
    </xf>
    <xf numFmtId="0" fontId="27" fillId="6" borderId="3" xfId="71" applyFont="1" applyFill="1" applyBorder="1" applyAlignment="1">
      <alignment horizontal="center" vertical="center" wrapText="1"/>
    </xf>
    <xf numFmtId="0" fontId="25" fillId="2" borderId="0" xfId="0" applyFont="1" applyFill="1"/>
    <xf numFmtId="0" fontId="25" fillId="2" borderId="1" xfId="0" applyFont="1" applyFill="1" applyBorder="1"/>
    <xf numFmtId="0" fontId="29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/>
    </xf>
    <xf numFmtId="0" fontId="27" fillId="6" borderId="1" xfId="71" applyFont="1" applyFill="1" applyBorder="1" applyAlignment="1">
      <alignment horizontal="center" vertical="center" wrapText="1"/>
    </xf>
    <xf numFmtId="0" fontId="25" fillId="5" borderId="0" xfId="0" applyFont="1" applyFill="1"/>
    <xf numFmtId="9" fontId="27" fillId="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7" fillId="6" borderId="4" xfId="71" applyFont="1" applyFill="1" applyBorder="1" applyAlignment="1">
      <alignment horizontal="center" vertical="center" wrapText="1"/>
    </xf>
    <xf numFmtId="0" fontId="27" fillId="6" borderId="2" xfId="71" applyFont="1" applyFill="1" applyBorder="1" applyAlignment="1">
      <alignment horizontal="center" vertical="center" wrapText="1"/>
    </xf>
    <xf numFmtId="0" fontId="25" fillId="5" borderId="1" xfId="0" applyFont="1" applyFill="1" applyBorder="1"/>
    <xf numFmtId="0" fontId="27" fillId="6" borderId="2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9" fontId="25" fillId="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 wrapText="1"/>
    </xf>
    <xf numFmtId="0" fontId="27" fillId="6" borderId="1" xfId="72" applyFont="1" applyFill="1" applyBorder="1" applyAlignment="1" applyProtection="1">
      <alignment horizontal="center" vertical="center" wrapText="1"/>
    </xf>
    <xf numFmtId="0" fontId="23" fillId="6" borderId="1" xfId="71" applyFont="1" applyFill="1" applyBorder="1" applyAlignment="1">
      <alignment horizontal="center" vertical="center" wrapText="1"/>
    </xf>
    <xf numFmtId="0" fontId="23" fillId="6" borderId="2" xfId="71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3" fillId="10" borderId="2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27" fillId="2" borderId="2" xfId="0" applyNumberFormat="1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textRotation="90"/>
    </xf>
    <xf numFmtId="0" fontId="30" fillId="2" borderId="5" xfId="0" applyFont="1" applyFill="1" applyBorder="1" applyAlignment="1">
      <alignment horizontal="center" textRotation="90"/>
    </xf>
    <xf numFmtId="0" fontId="27" fillId="10" borderId="4" xfId="71" applyFont="1" applyFill="1" applyBorder="1" applyAlignment="1">
      <alignment horizontal="center" vertical="center" wrapText="1"/>
    </xf>
    <xf numFmtId="0" fontId="22" fillId="4" borderId="4" xfId="71" applyFont="1" applyFill="1" applyBorder="1" applyAlignment="1">
      <alignment horizontal="center" vertical="center"/>
    </xf>
    <xf numFmtId="0" fontId="27" fillId="10" borderId="1" xfId="71" applyFont="1" applyFill="1" applyBorder="1" applyAlignment="1">
      <alignment horizontal="center" vertical="center" wrapText="1"/>
    </xf>
    <xf numFmtId="0" fontId="27" fillId="11" borderId="1" xfId="71" applyFont="1" applyFill="1" applyBorder="1" applyAlignment="1">
      <alignment horizontal="center" vertical="center"/>
    </xf>
    <xf numFmtId="0" fontId="27" fillId="9" borderId="1" xfId="71" applyFont="1" applyFill="1" applyBorder="1" applyAlignment="1">
      <alignment horizontal="center" vertical="center"/>
    </xf>
    <xf numFmtId="9" fontId="22" fillId="4" borderId="1" xfId="73" applyFont="1" applyFill="1" applyBorder="1" applyAlignment="1">
      <alignment horizontal="center" vertical="center"/>
    </xf>
    <xf numFmtId="9" fontId="22" fillId="4" borderId="1" xfId="73" applyNumberFormat="1" applyFont="1" applyFill="1" applyBorder="1" applyAlignment="1">
      <alignment horizontal="center" vertical="center"/>
    </xf>
    <xf numFmtId="0" fontId="24" fillId="2" borderId="4" xfId="72" applyFont="1" applyFill="1" applyBorder="1" applyAlignment="1" applyProtection="1">
      <alignment horizontal="justify" vertical="center" wrapText="1"/>
    </xf>
    <xf numFmtId="0" fontId="25" fillId="5" borderId="1" xfId="0" applyFont="1" applyFill="1" applyBorder="1" applyAlignment="1">
      <alignment horizontal="justify" vertical="center" wrapText="1"/>
    </xf>
    <xf numFmtId="0" fontId="25" fillId="5" borderId="1" xfId="0" applyFont="1" applyFill="1" applyBorder="1" applyAlignment="1">
      <alignment horizontal="justify" wrapText="1"/>
    </xf>
    <xf numFmtId="0" fontId="25" fillId="2" borderId="1" xfId="71" applyFont="1" applyFill="1" applyBorder="1" applyAlignment="1">
      <alignment horizontal="justify" vertical="center" wrapText="1"/>
    </xf>
    <xf numFmtId="0" fontId="25" fillId="2" borderId="1" xfId="0" applyFont="1" applyFill="1" applyBorder="1" applyAlignment="1">
      <alignment horizontal="justify" wrapText="1"/>
    </xf>
    <xf numFmtId="0" fontId="24" fillId="2" borderId="2" xfId="71" applyFont="1" applyFill="1" applyBorder="1" applyAlignment="1">
      <alignment horizontal="justify" vertical="center" wrapText="1"/>
    </xf>
    <xf numFmtId="0" fontId="25" fillId="2" borderId="1" xfId="0" applyFont="1" applyFill="1" applyBorder="1" applyAlignment="1">
      <alignment horizontal="justify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</cellXfs>
  <cellStyles count="75">
    <cellStyle name="Excel Built-in Normal" xfId="74"/>
    <cellStyle name="Millares 2" xfId="3"/>
    <cellStyle name="Millares 2 2" xfId="4"/>
    <cellStyle name="Millares 2 2 2" xfId="14"/>
    <cellStyle name="Millares 2 2 2 2" xfId="35"/>
    <cellStyle name="Millares 2 2 2 3" xfId="63"/>
    <cellStyle name="Millares 2 2 3" xfId="25"/>
    <cellStyle name="Millares 2 2 4" xfId="53"/>
    <cellStyle name="Millares 2 3" xfId="13"/>
    <cellStyle name="Millares 2 3 2" xfId="34"/>
    <cellStyle name="Millares 2 3 3" xfId="62"/>
    <cellStyle name="Millares 2 4" xfId="24"/>
    <cellStyle name="Millares 2 5" xfId="52"/>
    <cellStyle name="Moneda [0]" xfId="70" builtinId="7"/>
    <cellStyle name="Moneda [0] 2" xfId="2"/>
    <cellStyle name="Moneda [0] 2 2" xfId="7"/>
    <cellStyle name="Moneda [0] 2 2 2" xfId="17"/>
    <cellStyle name="Moneda [0] 2 2 2 2" xfId="38"/>
    <cellStyle name="Moneda [0] 2 2 2 3" xfId="66"/>
    <cellStyle name="Moneda [0] 2 2 3" xfId="28"/>
    <cellStyle name="Moneda [0] 2 2 4" xfId="56"/>
    <cellStyle name="Moneda [0] 2 3" xfId="12"/>
    <cellStyle name="Moneda [0] 2 3 2" xfId="33"/>
    <cellStyle name="Moneda [0] 2 3 3" xfId="61"/>
    <cellStyle name="Moneda [0] 2 4" xfId="23"/>
    <cellStyle name="Moneda [0] 2 5" xfId="51"/>
    <cellStyle name="Moneda [0] 3" xfId="6"/>
    <cellStyle name="Moneda [0] 3 2" xfId="16"/>
    <cellStyle name="Moneda [0] 3 2 2" xfId="37"/>
    <cellStyle name="Moneda [0] 3 2 3" xfId="65"/>
    <cellStyle name="Moneda [0] 3 3" xfId="27"/>
    <cellStyle name="Moneda [0] 3 4" xfId="55"/>
    <cellStyle name="Moneda [0] 4" xfId="10"/>
    <cellStyle name="Moneda [0] 4 2" xfId="31"/>
    <cellStyle name="Moneda [0] 4 3" xfId="59"/>
    <cellStyle name="Moneda [0] 5" xfId="21"/>
    <cellStyle name="Moneda [0] 6" xfId="49"/>
    <cellStyle name="Moneda 10" xfId="44"/>
    <cellStyle name="Moneda 11" xfId="45"/>
    <cellStyle name="Moneda 12" xfId="46"/>
    <cellStyle name="Moneda 13" xfId="48"/>
    <cellStyle name="Moneda 14" xfId="47"/>
    <cellStyle name="Moneda 15" xfId="69"/>
    <cellStyle name="Moneda 2" xfId="1"/>
    <cellStyle name="Moneda 2 2" xfId="8"/>
    <cellStyle name="Moneda 2 2 2" xfId="18"/>
    <cellStyle name="Moneda 2 2 2 2" xfId="39"/>
    <cellStyle name="Moneda 2 2 2 3" xfId="67"/>
    <cellStyle name="Moneda 2 2 3" xfId="29"/>
    <cellStyle name="Moneda 2 2 4" xfId="57"/>
    <cellStyle name="Moneda 2 3" xfId="11"/>
    <cellStyle name="Moneda 2 3 2" xfId="32"/>
    <cellStyle name="Moneda 2 3 3" xfId="60"/>
    <cellStyle name="Moneda 2 4" xfId="22"/>
    <cellStyle name="Moneda 2 5" xfId="50"/>
    <cellStyle name="Moneda 3" xfId="5"/>
    <cellStyle name="Moneda 3 2" xfId="15"/>
    <cellStyle name="Moneda 3 2 2" xfId="36"/>
    <cellStyle name="Moneda 3 2 3" xfId="64"/>
    <cellStyle name="Moneda 3 3" xfId="26"/>
    <cellStyle name="Moneda 3 4" xfId="54"/>
    <cellStyle name="Moneda 4" xfId="9"/>
    <cellStyle name="Moneda 4 2" xfId="30"/>
    <cellStyle name="Moneda 4 3" xfId="58"/>
    <cellStyle name="Moneda 5" xfId="19"/>
    <cellStyle name="Moneda 5 2" xfId="40"/>
    <cellStyle name="Moneda 5 3" xfId="68"/>
    <cellStyle name="Moneda 6" xfId="20"/>
    <cellStyle name="Moneda 7" xfId="41"/>
    <cellStyle name="Moneda 8" xfId="43"/>
    <cellStyle name="Moneda 9" xfId="42"/>
    <cellStyle name="Normal" xfId="0" builtinId="0"/>
    <cellStyle name="Normal 2" xfId="72"/>
    <cellStyle name="Normal 2 2" xfId="71"/>
    <cellStyle name="Porcentual 4" xfId="73"/>
  </cellStyles>
  <dxfs count="93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  <color rgb="FF2AA0B0"/>
      <color rgb="FF00939B"/>
      <color rgb="FF33CCCC"/>
      <color rgb="FF00FF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0" i="0" u="none" strike="noStrike" baseline="0">
                <a:solidFill>
                  <a:srgbClr val="333333"/>
                </a:solidFill>
                <a:latin typeface="Calibri"/>
                <a:cs typeface="Calibri"/>
              </a:rPr>
              <a:t> </a:t>
            </a:r>
            <a:r>
              <a:rPr lang="es-ES" sz="1800" b="1" i="0" u="none" strike="noStrike" baseline="0">
                <a:solidFill>
                  <a:srgbClr val="000000"/>
                </a:solidFill>
                <a:latin typeface="Arial Narrow"/>
                <a:cs typeface="Calibri"/>
              </a:rPr>
              <a:t>GRAFICO: ACTIVIDADES PLANEADAS VS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Arial Narrow"/>
              </a:rPr>
              <a:t>ACTIVIDADES EJECUTADAS </a:t>
            </a:r>
          </a:p>
        </c:rich>
      </c:tx>
      <c:layout>
        <c:manualLayout>
          <c:xMode val="edge"/>
          <c:yMode val="edge"/>
          <c:x val="0.27755390988745876"/>
          <c:y val="3.29448320568472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1142886762134984E-2"/>
          <c:y val="0.15618718856679736"/>
          <c:w val="0.90159756236473398"/>
          <c:h val="0.53629497873330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'[3]PLAN TRABAJO COLCIENCIAS 2017'!$E$33</c:f>
              <c:strCache>
                <c:ptCount val="1"/>
                <c:pt idx="0">
                  <c:v>ACTIVIDADES PLANIFICADAS</c:v>
                </c:pt>
              </c:strCache>
            </c:strRef>
          </c:tx>
          <c:spPr>
            <a:solidFill>
              <a:srgbClr val="36C4F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'[3]PLAN TRABAJO COLCIENCIAS 2017'!$I$5:$AF$5</c:f>
              <c:strCache>
                <c:ptCount val="24"/>
                <c:pt idx="0">
                  <c:v>ENERO</c:v>
                </c:pt>
                <c:pt idx="2">
                  <c:v>FEBRERO</c:v>
                </c:pt>
                <c:pt idx="4">
                  <c:v>MARZO</c:v>
                </c:pt>
                <c:pt idx="6">
                  <c:v>ABRIL</c:v>
                </c:pt>
                <c:pt idx="8">
                  <c:v>MAYO</c:v>
                </c:pt>
                <c:pt idx="10">
                  <c:v>JUNIO</c:v>
                </c:pt>
                <c:pt idx="12">
                  <c:v>JULIO</c:v>
                </c:pt>
                <c:pt idx="14">
                  <c:v>AGOSTO </c:v>
                </c:pt>
                <c:pt idx="16">
                  <c:v>SEPTIEMBRE</c:v>
                </c:pt>
                <c:pt idx="18">
                  <c:v>OCTUBRE</c:v>
                </c:pt>
                <c:pt idx="20">
                  <c:v>NOVIEMBRE</c:v>
                </c:pt>
                <c:pt idx="22">
                  <c:v>DICIEMBRE </c:v>
                </c:pt>
              </c:strCache>
            </c:strRef>
          </c:cat>
          <c:val>
            <c:numRef>
              <c:f>'[3]PLAN TRABAJO COLCIENCIAS 2017'!$I$33:$AF$33</c:f>
              <c:numCache>
                <c:formatCode>General</c:formatCode>
                <c:ptCount val="24"/>
                <c:pt idx="0">
                  <c:v>3</c:v>
                </c:pt>
                <c:pt idx="2">
                  <c:v>5</c:v>
                </c:pt>
                <c:pt idx="4">
                  <c:v>12</c:v>
                </c:pt>
                <c:pt idx="6">
                  <c:v>11</c:v>
                </c:pt>
                <c:pt idx="8">
                  <c:v>12</c:v>
                </c:pt>
                <c:pt idx="10">
                  <c:v>14</c:v>
                </c:pt>
                <c:pt idx="12">
                  <c:v>18</c:v>
                </c:pt>
                <c:pt idx="14">
                  <c:v>11</c:v>
                </c:pt>
                <c:pt idx="16">
                  <c:v>13</c:v>
                </c:pt>
                <c:pt idx="18">
                  <c:v>11</c:v>
                </c:pt>
                <c:pt idx="20">
                  <c:v>11</c:v>
                </c:pt>
                <c:pt idx="2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48-4F92-A711-74475FFA48FF}"/>
            </c:ext>
          </c:extLst>
        </c:ser>
        <c:ser>
          <c:idx val="1"/>
          <c:order val="1"/>
          <c:tx>
            <c:v>ACTIVIDADES EJECUTADAS</c:v>
          </c:tx>
          <c:spPr>
            <a:solidFill>
              <a:srgbClr val="09C378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'[3]PLAN TRABAJO COLCIENCIAS 2017'!$I$5:$AF$5</c:f>
              <c:strCache>
                <c:ptCount val="24"/>
                <c:pt idx="0">
                  <c:v>ENERO</c:v>
                </c:pt>
                <c:pt idx="2">
                  <c:v>FEBRERO</c:v>
                </c:pt>
                <c:pt idx="4">
                  <c:v>MARZO</c:v>
                </c:pt>
                <c:pt idx="6">
                  <c:v>ABRIL</c:v>
                </c:pt>
                <c:pt idx="8">
                  <c:v>MAYO</c:v>
                </c:pt>
                <c:pt idx="10">
                  <c:v>JUNIO</c:v>
                </c:pt>
                <c:pt idx="12">
                  <c:v>JULIO</c:v>
                </c:pt>
                <c:pt idx="14">
                  <c:v>AGOSTO </c:v>
                </c:pt>
                <c:pt idx="16">
                  <c:v>SEPTIEMBRE</c:v>
                </c:pt>
                <c:pt idx="18">
                  <c:v>OCTUBRE</c:v>
                </c:pt>
                <c:pt idx="20">
                  <c:v>NOVIEMBRE</c:v>
                </c:pt>
                <c:pt idx="22">
                  <c:v>DICIEMBRE </c:v>
                </c:pt>
              </c:strCache>
            </c:strRef>
          </c:cat>
          <c:val>
            <c:numRef>
              <c:f>'[3]PLAN TRABAJO COLCIENCIAS 2017'!$I$34:$AF$34</c:f>
              <c:numCache>
                <c:formatCode>General</c:formatCode>
                <c:ptCount val="24"/>
                <c:pt idx="0">
                  <c:v>2</c:v>
                </c:pt>
                <c:pt idx="2">
                  <c:v>4</c:v>
                </c:pt>
                <c:pt idx="4">
                  <c:v>7</c:v>
                </c:pt>
                <c:pt idx="6">
                  <c:v>7</c:v>
                </c:pt>
                <c:pt idx="8">
                  <c:v>7</c:v>
                </c:pt>
                <c:pt idx="10">
                  <c:v>3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48-4F92-A711-74475FFA4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515224"/>
        <c:axId val="162511696"/>
      </c:barChart>
      <c:catAx>
        <c:axId val="162515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  <c:crossAx val="162511696"/>
        <c:crosses val="autoZero"/>
        <c:auto val="1"/>
        <c:lblAlgn val="ctr"/>
        <c:lblOffset val="100"/>
        <c:noMultiLvlLbl val="0"/>
      </c:catAx>
      <c:valAx>
        <c:axId val="16251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  <c:crossAx val="162515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52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52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</c:legendEntry>
      <c:layout>
        <c:manualLayout>
          <c:xMode val="edge"/>
          <c:yMode val="edge"/>
          <c:x val="0.25397003499562554"/>
          <c:y val="0.79232774674115458"/>
          <c:w val="0.5277117235345582"/>
          <c:h val="0.17494195907075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1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GRAFICO: PORCENTAJE DE CUMPLIMIENTO POR MES DE LAS ACTIVIDADES PROGRAMAS </a:t>
            </a:r>
          </a:p>
        </c:rich>
      </c:tx>
      <c:layout>
        <c:manualLayout>
          <c:xMode val="edge"/>
          <c:yMode val="edge"/>
          <c:x val="0.1925808427708699"/>
          <c:y val="8.1504702194357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914260717410324E-2"/>
          <c:y val="0.17171296296296296"/>
          <c:w val="0.91508880139982507"/>
          <c:h val="0.608015456401283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'[3]PLAN TRABAJO COLCIENCIAS 2017'!$E$35</c:f>
              <c:strCache>
                <c:ptCount val="1"/>
                <c:pt idx="0">
                  <c:v>PORCENTAJE DE CUMPLIMIENTO POR MES</c:v>
                </c:pt>
              </c:strCache>
            </c:strRef>
          </c:tx>
          <c:spPr>
            <a:solidFill>
              <a:srgbClr val="36C4F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'[3]PLAN TRABAJO COLCIENCIAS 2017'!$I$5:$AF$5</c:f>
              <c:strCache>
                <c:ptCount val="24"/>
                <c:pt idx="0">
                  <c:v>ENERO</c:v>
                </c:pt>
                <c:pt idx="2">
                  <c:v>FEBRERO</c:v>
                </c:pt>
                <c:pt idx="4">
                  <c:v>MARZO</c:v>
                </c:pt>
                <c:pt idx="6">
                  <c:v>ABRIL</c:v>
                </c:pt>
                <c:pt idx="8">
                  <c:v>MAYO</c:v>
                </c:pt>
                <c:pt idx="10">
                  <c:v>JUNIO</c:v>
                </c:pt>
                <c:pt idx="12">
                  <c:v>JULIO</c:v>
                </c:pt>
                <c:pt idx="14">
                  <c:v>AGOSTO </c:v>
                </c:pt>
                <c:pt idx="16">
                  <c:v>SEPTIEMBRE</c:v>
                </c:pt>
                <c:pt idx="18">
                  <c:v>OCTUBRE</c:v>
                </c:pt>
                <c:pt idx="20">
                  <c:v>NOVIEMBRE</c:v>
                </c:pt>
                <c:pt idx="22">
                  <c:v>DICIEMBRE </c:v>
                </c:pt>
              </c:strCache>
            </c:strRef>
          </c:cat>
          <c:val>
            <c:numRef>
              <c:f>'[3]PLAN TRABAJO COLCIENCIAS 2017'!$I$35:$AF$35</c:f>
              <c:numCache>
                <c:formatCode>General</c:formatCode>
                <c:ptCount val="24"/>
                <c:pt idx="0">
                  <c:v>0.66666666666666663</c:v>
                </c:pt>
                <c:pt idx="2">
                  <c:v>0.8</c:v>
                </c:pt>
                <c:pt idx="4">
                  <c:v>0.58333333333333337</c:v>
                </c:pt>
                <c:pt idx="6">
                  <c:v>0.63636363636363635</c:v>
                </c:pt>
                <c:pt idx="8">
                  <c:v>0.58333333333333337</c:v>
                </c:pt>
                <c:pt idx="10">
                  <c:v>0.21428571428571427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AA-4A98-A668-2F7EF84E5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46559112"/>
        <c:axId val="546561464"/>
      </c:barChart>
      <c:catAx>
        <c:axId val="5465591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es-CO"/>
            </a:p>
          </c:txPr>
        </c:title>
        <c:numFmt formatCode="General" sourceLinked="1"/>
        <c:majorTickMark val="out"/>
        <c:minorTickMark val="none"/>
        <c:tickLblPos val="nextTo"/>
        <c:crossAx val="546561464"/>
        <c:crosses val="autoZero"/>
        <c:auto val="1"/>
        <c:lblAlgn val="ctr"/>
        <c:lblOffset val="100"/>
        <c:noMultiLvlLbl val="0"/>
      </c:catAx>
      <c:valAx>
        <c:axId val="546561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es-CO"/>
            </a:p>
          </c:txPr>
        </c:title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  <c:crossAx val="5465591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/>
          <a:lstStyle/>
          <a:p>
            <a:pPr rtl="0">
              <a:defRPr sz="9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946938</xdr:colOff>
      <xdr:row>4</xdr:row>
      <xdr:rowOff>43943</xdr:rowOff>
    </xdr:from>
    <xdr:to>
      <xdr:col>4</xdr:col>
      <xdr:colOff>1251178</xdr:colOff>
      <xdr:row>4</xdr:row>
      <xdr:rowOff>311605</xdr:rowOff>
    </xdr:to>
    <xdr:sp macro="" textlink="">
      <xdr:nvSpPr>
        <xdr:cNvPr id="2" name="Rectángulo 1"/>
        <xdr:cNvSpPr/>
      </xdr:nvSpPr>
      <xdr:spPr>
        <a:xfrm>
          <a:off x="10891038" y="3853943"/>
          <a:ext cx="304240" cy="267662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4</xdr:col>
      <xdr:colOff>955783</xdr:colOff>
      <xdr:row>4</xdr:row>
      <xdr:rowOff>361950</xdr:rowOff>
    </xdr:from>
    <xdr:to>
      <xdr:col>4</xdr:col>
      <xdr:colOff>1276350</xdr:colOff>
      <xdr:row>4</xdr:row>
      <xdr:rowOff>620807</xdr:rowOff>
    </xdr:to>
    <xdr:sp macro="" textlink="">
      <xdr:nvSpPr>
        <xdr:cNvPr id="3" name="Rectángulo 2"/>
        <xdr:cNvSpPr/>
      </xdr:nvSpPr>
      <xdr:spPr>
        <a:xfrm>
          <a:off x="10899883" y="4171950"/>
          <a:ext cx="320567" cy="258857"/>
        </a:xfrm>
        <a:prstGeom prst="rect">
          <a:avLst/>
        </a:prstGeom>
        <a:solidFill>
          <a:srgbClr val="33CCCC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 editAs="oneCell">
    <xdr:from>
      <xdr:col>0</xdr:col>
      <xdr:colOff>9525</xdr:colOff>
      <xdr:row>0</xdr:row>
      <xdr:rowOff>76200</xdr:rowOff>
    </xdr:from>
    <xdr:to>
      <xdr:col>2</xdr:col>
      <xdr:colOff>2324100</xdr:colOff>
      <xdr:row>0</xdr:row>
      <xdr:rowOff>1485899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6200"/>
          <a:ext cx="4733925" cy="1409699"/>
        </a:xfrm>
        <a:prstGeom prst="rect">
          <a:avLst/>
        </a:prstGeom>
      </xdr:spPr>
    </xdr:pic>
    <xdr:clientData/>
  </xdr:twoCellAnchor>
  <xdr:twoCellAnchor>
    <xdr:from>
      <xdr:col>1</xdr:col>
      <xdr:colOff>609600</xdr:colOff>
      <xdr:row>39</xdr:row>
      <xdr:rowOff>144556</xdr:rowOff>
    </xdr:from>
    <xdr:to>
      <xdr:col>5</xdr:col>
      <xdr:colOff>133350</xdr:colOff>
      <xdr:row>69</xdr:row>
      <xdr:rowOff>158163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438710</xdr:colOff>
      <xdr:row>39</xdr:row>
      <xdr:rowOff>95250</xdr:rowOff>
    </xdr:from>
    <xdr:to>
      <xdr:col>32</xdr:col>
      <xdr:colOff>152400</xdr:colOff>
      <xdr:row>69</xdr:row>
      <xdr:rowOff>128868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pyate/Downloads/MC-FO-07%20MAPA%20DE%20RIEGOS%20DEL%20PROCESO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8.%20Plan%20de%20Trabajo%20Anual%20en%20Seguridad%20y%20Salud%20en%20el%20Trabajo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mmosquera/Desktop/PLAN%20DE%20TRABAJO%20COLCIENCIAS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DE RIESGOS"/>
      <sheetName val="T PROBABILIDAD"/>
      <sheetName val="Hoja4"/>
      <sheetName val="MATRIZ DE CALIFICACIÓN"/>
      <sheetName val="T IMPACTO"/>
      <sheetName val="Hoja1"/>
      <sheetName val="Hoja2"/>
      <sheetName val="Hoja3"/>
      <sheetName val="Hoja5"/>
      <sheetName val="Hoja6"/>
    </sheetNames>
    <sheetDataSet>
      <sheetData sheetId="0" refreshError="1"/>
      <sheetData sheetId="1" refreshError="1"/>
      <sheetData sheetId="2" refreshError="1">
        <row r="3">
          <cell r="C3" t="str">
            <v>Articulación Interinstitucional</v>
          </cell>
          <cell r="D3" t="str">
            <v>Riesgo de Corrupción</v>
          </cell>
          <cell r="E3" t="str">
            <v>Raro</v>
          </cell>
          <cell r="F3" t="str">
            <v>Insignificante</v>
          </cell>
          <cell r="H3" t="str">
            <v>Preventivo</v>
          </cell>
        </row>
        <row r="4">
          <cell r="D4" t="str">
            <v>Riesgo de Cumplimiento</v>
          </cell>
          <cell r="E4" t="str">
            <v>Improbable</v>
          </cell>
          <cell r="F4" t="str">
            <v>Menor</v>
          </cell>
          <cell r="H4" t="str">
            <v>Correctivo</v>
          </cell>
        </row>
        <row r="5">
          <cell r="D5" t="str">
            <v>Riesgo de Imagen</v>
          </cell>
          <cell r="E5" t="str">
            <v>Moderada</v>
          </cell>
          <cell r="F5" t="str">
            <v>Moderado</v>
          </cell>
        </row>
        <row r="6">
          <cell r="D6" t="str">
            <v>Riesgo de Tecnología</v>
          </cell>
          <cell r="E6" t="str">
            <v>Probable</v>
          </cell>
          <cell r="F6" t="str">
            <v>Mayor</v>
          </cell>
        </row>
        <row r="7">
          <cell r="D7" t="str">
            <v>Riesgo Estratégico</v>
          </cell>
          <cell r="E7" t="str">
            <v>Casi seguro</v>
          </cell>
          <cell r="F7" t="str">
            <v>Catastrófico</v>
          </cell>
        </row>
        <row r="8">
          <cell r="D8" t="str">
            <v>Riesgo Financiero</v>
          </cell>
        </row>
        <row r="9">
          <cell r="D9" t="str">
            <v>Riesgo Operativo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TRABAJO COLCIENCIAS 2017"/>
    </sheetNames>
    <sheetDataSet>
      <sheetData sheetId="0">
        <row r="5"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</row>
        <row r="33">
          <cell r="E33" t="str">
            <v>TOTAL ACTIVIDADES POR MES</v>
          </cell>
          <cell r="I33">
            <v>3</v>
          </cell>
          <cell r="J33">
            <v>0</v>
          </cell>
          <cell r="K33">
            <v>5</v>
          </cell>
          <cell r="L33">
            <v>0</v>
          </cell>
          <cell r="M33">
            <v>17</v>
          </cell>
          <cell r="N33">
            <v>0</v>
          </cell>
          <cell r="O33">
            <v>11</v>
          </cell>
          <cell r="P33">
            <v>0</v>
          </cell>
          <cell r="Q33">
            <v>14</v>
          </cell>
          <cell r="R33">
            <v>0</v>
          </cell>
          <cell r="S33">
            <v>14</v>
          </cell>
          <cell r="T33">
            <v>0</v>
          </cell>
          <cell r="U33">
            <v>11</v>
          </cell>
          <cell r="V33">
            <v>0</v>
          </cell>
          <cell r="W33">
            <v>10</v>
          </cell>
          <cell r="X33">
            <v>0</v>
          </cell>
          <cell r="Y33">
            <v>12</v>
          </cell>
          <cell r="Z33">
            <v>0</v>
          </cell>
          <cell r="AA33">
            <v>11</v>
          </cell>
          <cell r="AB33">
            <v>0</v>
          </cell>
          <cell r="AC33">
            <v>11</v>
          </cell>
          <cell r="AD33">
            <v>0</v>
          </cell>
          <cell r="AE33">
            <v>12</v>
          </cell>
          <cell r="AF33">
            <v>0</v>
          </cell>
        </row>
        <row r="34">
          <cell r="I34">
            <v>3</v>
          </cell>
          <cell r="J34">
            <v>0</v>
          </cell>
          <cell r="K34">
            <v>5</v>
          </cell>
          <cell r="L34">
            <v>0</v>
          </cell>
          <cell r="M34">
            <v>17</v>
          </cell>
          <cell r="N34">
            <v>0</v>
          </cell>
          <cell r="O34">
            <v>11</v>
          </cell>
          <cell r="P34">
            <v>0</v>
          </cell>
          <cell r="Q34">
            <v>14</v>
          </cell>
          <cell r="R34">
            <v>0</v>
          </cell>
          <cell r="S34">
            <v>14</v>
          </cell>
          <cell r="T34">
            <v>0</v>
          </cell>
          <cell r="U34">
            <v>11</v>
          </cell>
          <cell r="V34">
            <v>0</v>
          </cell>
          <cell r="W34">
            <v>10</v>
          </cell>
          <cell r="X34">
            <v>0</v>
          </cell>
          <cell r="Y34">
            <v>12</v>
          </cell>
          <cell r="Z34">
            <v>0</v>
          </cell>
          <cell r="AA34">
            <v>11</v>
          </cell>
          <cell r="AB34">
            <v>0</v>
          </cell>
          <cell r="AC34">
            <v>11</v>
          </cell>
          <cell r="AD34">
            <v>0</v>
          </cell>
          <cell r="AE34">
            <v>12</v>
          </cell>
          <cell r="AF34">
            <v>0</v>
          </cell>
        </row>
        <row r="35">
          <cell r="E35" t="str">
            <v>ACTIVIDADES EJECUTADAS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TRABAJO COLCIENCIAS 2017"/>
    </sheetNames>
    <sheetDataSet>
      <sheetData sheetId="0">
        <row r="5">
          <cell r="I5" t="str">
            <v>ENERO</v>
          </cell>
          <cell r="K5" t="str">
            <v>FEBRERO</v>
          </cell>
          <cell r="M5" t="str">
            <v>MARZO</v>
          </cell>
          <cell r="O5" t="str">
            <v>ABRIL</v>
          </cell>
          <cell r="Q5" t="str">
            <v>MAYO</v>
          </cell>
          <cell r="S5" t="str">
            <v>JUNIO</v>
          </cell>
          <cell r="U5" t="str">
            <v>JULIO</v>
          </cell>
          <cell r="W5" t="str">
            <v xml:space="preserve">AGOSTO </v>
          </cell>
          <cell r="Y5" t="str">
            <v>SEPTIEMBRE</v>
          </cell>
          <cell r="AA5" t="str">
            <v>OCTUBRE</v>
          </cell>
          <cell r="AC5" t="str">
            <v>NOVIEMBRE</v>
          </cell>
          <cell r="AE5" t="str">
            <v xml:space="preserve">DICIEMBRE </v>
          </cell>
        </row>
        <row r="33">
          <cell r="E33" t="str">
            <v>ACTIVIDADES PLANIFICADAS</v>
          </cell>
          <cell r="I33">
            <v>3</v>
          </cell>
          <cell r="K33">
            <v>5</v>
          </cell>
          <cell r="M33">
            <v>12</v>
          </cell>
          <cell r="O33">
            <v>11</v>
          </cell>
          <cell r="Q33">
            <v>12</v>
          </cell>
          <cell r="S33">
            <v>14</v>
          </cell>
          <cell r="U33">
            <v>18</v>
          </cell>
          <cell r="W33">
            <v>11</v>
          </cell>
          <cell r="Y33">
            <v>13</v>
          </cell>
          <cell r="AA33">
            <v>11</v>
          </cell>
          <cell r="AC33">
            <v>11</v>
          </cell>
          <cell r="AE33">
            <v>12</v>
          </cell>
        </row>
        <row r="34">
          <cell r="I34">
            <v>2</v>
          </cell>
          <cell r="K34">
            <v>4</v>
          </cell>
          <cell r="M34">
            <v>7</v>
          </cell>
          <cell r="O34">
            <v>7</v>
          </cell>
          <cell r="Q34">
            <v>7</v>
          </cell>
          <cell r="S34">
            <v>3</v>
          </cell>
          <cell r="U34">
            <v>0</v>
          </cell>
          <cell r="W34">
            <v>0</v>
          </cell>
          <cell r="Y34">
            <v>0</v>
          </cell>
          <cell r="AA34">
            <v>0</v>
          </cell>
          <cell r="AC34">
            <v>0</v>
          </cell>
          <cell r="AE34">
            <v>0</v>
          </cell>
        </row>
        <row r="35">
          <cell r="E35" t="str">
            <v>PORCENTAJE DE CUMPLIMIENTO POR MES</v>
          </cell>
          <cell r="I35">
            <v>0.66666666666666663</v>
          </cell>
          <cell r="K35">
            <v>0.8</v>
          </cell>
          <cell r="M35">
            <v>0.58333333333333337</v>
          </cell>
          <cell r="O35">
            <v>0.63636363636363635</v>
          </cell>
          <cell r="Q35">
            <v>0.58333333333333337</v>
          </cell>
          <cell r="S35">
            <v>0.21428571428571427</v>
          </cell>
          <cell r="U35">
            <v>0</v>
          </cell>
          <cell r="W35">
            <v>0</v>
          </cell>
          <cell r="Y35">
            <v>0</v>
          </cell>
          <cell r="AA35">
            <v>0</v>
          </cell>
          <cell r="AC35">
            <v>0</v>
          </cell>
          <cell r="AE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2"/>
  <sheetViews>
    <sheetView tabSelected="1" zoomScale="60" zoomScaleNormal="60" zoomScaleSheetLayoutView="40" workbookViewId="0">
      <selection activeCell="D11" sqref="D11"/>
    </sheetView>
  </sheetViews>
  <sheetFormatPr baseColWidth="10" defaultRowHeight="15.75" x14ac:dyDescent="0.25"/>
  <cols>
    <col min="1" max="1" width="11.140625" style="30" customWidth="1"/>
    <col min="2" max="2" width="25" style="31" customWidth="1"/>
    <col min="3" max="3" width="36.5703125" style="32" customWidth="1"/>
    <col min="4" max="4" width="71.7109375" style="33" customWidth="1"/>
    <col min="5" max="5" width="40.140625" style="34" customWidth="1"/>
    <col min="6" max="6" width="46.42578125" style="34" customWidth="1"/>
    <col min="7" max="7" width="10.85546875" style="34" customWidth="1"/>
    <col min="8" max="8" width="9.7109375" style="34" customWidth="1"/>
    <col min="9" max="9" width="10.5703125" style="34" customWidth="1"/>
    <col min="10" max="10" width="9.42578125" style="2" customWidth="1"/>
    <col min="11" max="33" width="6.28515625" style="2" customWidth="1"/>
    <col min="34" max="34" width="47.42578125" style="33" customWidth="1"/>
    <col min="35" max="36" width="42.7109375" style="34" customWidth="1"/>
    <col min="37" max="37" width="62.7109375" style="33" customWidth="1"/>
    <col min="38" max="16384" width="11.42578125" style="2"/>
  </cols>
  <sheetData>
    <row r="1" spans="1:38" ht="121.5" customHeight="1" x14ac:dyDescent="0.35">
      <c r="A1" s="55"/>
      <c r="B1" s="55"/>
      <c r="C1" s="55"/>
      <c r="D1" s="52" t="s">
        <v>171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4"/>
      <c r="AK1" s="3" t="s">
        <v>136</v>
      </c>
      <c r="AL1" s="1"/>
    </row>
    <row r="2" spans="1:38" ht="54" customHeight="1" x14ac:dyDescent="0.2">
      <c r="A2" s="60" t="s">
        <v>29</v>
      </c>
      <c r="B2" s="60"/>
      <c r="C2" s="57" t="s">
        <v>0</v>
      </c>
      <c r="D2" s="57"/>
      <c r="E2" s="57"/>
      <c r="F2" s="57"/>
      <c r="G2" s="57"/>
      <c r="H2" s="57"/>
      <c r="I2" s="57"/>
      <c r="J2" s="61" t="s">
        <v>30</v>
      </c>
      <c r="K2" s="62"/>
      <c r="L2" s="62"/>
      <c r="M2" s="62"/>
      <c r="N2" s="62"/>
      <c r="O2" s="62"/>
      <c r="P2" s="63"/>
      <c r="Q2" s="64" t="s">
        <v>1</v>
      </c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6"/>
      <c r="AH2" s="41" t="s">
        <v>130</v>
      </c>
      <c r="AI2" s="156" t="s">
        <v>2</v>
      </c>
      <c r="AJ2" s="157"/>
      <c r="AK2" s="158"/>
      <c r="AL2" s="1"/>
    </row>
    <row r="3" spans="1:38" ht="54" customHeight="1" x14ac:dyDescent="0.2">
      <c r="A3" s="56" t="s">
        <v>32</v>
      </c>
      <c r="B3" s="56"/>
      <c r="C3" s="57" t="s">
        <v>188</v>
      </c>
      <c r="D3" s="57"/>
      <c r="E3" s="57"/>
      <c r="F3" s="57"/>
      <c r="G3" s="57"/>
      <c r="H3" s="57"/>
      <c r="I3" s="57"/>
      <c r="J3" s="58" t="s">
        <v>4</v>
      </c>
      <c r="K3" s="58"/>
      <c r="L3" s="58"/>
      <c r="M3" s="58"/>
      <c r="N3" s="58"/>
      <c r="O3" s="58"/>
      <c r="P3" s="58"/>
      <c r="Q3" s="59" t="s">
        <v>189</v>
      </c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1"/>
    </row>
    <row r="4" spans="1:38" ht="46.5" customHeight="1" x14ac:dyDescent="0.2">
      <c r="A4" s="60" t="s">
        <v>5</v>
      </c>
      <c r="B4" s="60"/>
      <c r="C4" s="35" t="s">
        <v>6</v>
      </c>
      <c r="D4" s="67" t="s">
        <v>25</v>
      </c>
      <c r="E4" s="68" t="s">
        <v>7</v>
      </c>
      <c r="F4" s="68"/>
      <c r="G4" s="68"/>
      <c r="H4" s="68"/>
      <c r="I4" s="68"/>
      <c r="J4" s="68" t="s">
        <v>27</v>
      </c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9" t="s">
        <v>133</v>
      </c>
      <c r="AI4" s="69"/>
      <c r="AJ4" s="69"/>
      <c r="AK4" s="69"/>
      <c r="AL4" s="1"/>
    </row>
    <row r="5" spans="1:38" ht="48.75" customHeight="1" x14ac:dyDescent="0.2">
      <c r="A5" s="60"/>
      <c r="B5" s="60"/>
      <c r="C5" s="35" t="s">
        <v>8</v>
      </c>
      <c r="D5" s="67"/>
      <c r="E5" s="70" t="s">
        <v>28</v>
      </c>
      <c r="F5" s="70"/>
      <c r="G5" s="70"/>
      <c r="H5" s="70"/>
      <c r="I5" s="70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9"/>
      <c r="AI5" s="69"/>
      <c r="AJ5" s="69"/>
      <c r="AK5" s="69"/>
      <c r="AL5" s="1"/>
    </row>
    <row r="6" spans="1:38" s="5" customFormat="1" ht="39" customHeight="1" x14ac:dyDescent="0.2">
      <c r="A6" s="60" t="s">
        <v>9</v>
      </c>
      <c r="B6" s="60" t="s">
        <v>10</v>
      </c>
      <c r="C6" s="60" t="s">
        <v>26</v>
      </c>
      <c r="D6" s="71" t="s">
        <v>11</v>
      </c>
      <c r="E6" s="73" t="s">
        <v>3</v>
      </c>
      <c r="F6" s="73" t="s">
        <v>132</v>
      </c>
      <c r="G6" s="72" t="s">
        <v>134</v>
      </c>
      <c r="H6" s="72"/>
      <c r="I6" s="72"/>
      <c r="J6" s="47" t="s">
        <v>34</v>
      </c>
      <c r="K6" s="48"/>
      <c r="L6" s="51" t="s">
        <v>35</v>
      </c>
      <c r="M6" s="51"/>
      <c r="N6" s="51" t="s">
        <v>36</v>
      </c>
      <c r="O6" s="51"/>
      <c r="P6" s="47" t="s">
        <v>37</v>
      </c>
      <c r="Q6" s="48"/>
      <c r="R6" s="47" t="s">
        <v>38</v>
      </c>
      <c r="S6" s="48"/>
      <c r="T6" s="47" t="s">
        <v>39</v>
      </c>
      <c r="U6" s="48"/>
      <c r="V6" s="47" t="s">
        <v>40</v>
      </c>
      <c r="W6" s="48"/>
      <c r="X6" s="47" t="s">
        <v>41</v>
      </c>
      <c r="Y6" s="48"/>
      <c r="Z6" s="47" t="s">
        <v>42</v>
      </c>
      <c r="AA6" s="48"/>
      <c r="AB6" s="75" t="s">
        <v>43</v>
      </c>
      <c r="AC6" s="76"/>
      <c r="AD6" s="47" t="s">
        <v>44</v>
      </c>
      <c r="AE6" s="48"/>
      <c r="AF6" s="47" t="s">
        <v>45</v>
      </c>
      <c r="AG6" s="48"/>
      <c r="AH6" s="49" t="s">
        <v>31</v>
      </c>
      <c r="AI6" s="44" t="s">
        <v>135</v>
      </c>
      <c r="AJ6" s="46" t="s">
        <v>131</v>
      </c>
      <c r="AK6" s="49" t="s">
        <v>190</v>
      </c>
      <c r="AL6" s="4"/>
    </row>
    <row r="7" spans="1:38" s="5" customFormat="1" ht="29.25" customHeight="1" x14ac:dyDescent="0.2">
      <c r="A7" s="60"/>
      <c r="B7" s="60"/>
      <c r="C7" s="60"/>
      <c r="D7" s="71"/>
      <c r="E7" s="74"/>
      <c r="F7" s="74"/>
      <c r="G7" s="6" t="s">
        <v>12</v>
      </c>
      <c r="H7" s="6" t="s">
        <v>13</v>
      </c>
      <c r="I7" s="6" t="s">
        <v>14</v>
      </c>
      <c r="J7" s="7" t="s">
        <v>15</v>
      </c>
      <c r="K7" s="8" t="s">
        <v>16</v>
      </c>
      <c r="L7" s="7" t="s">
        <v>15</v>
      </c>
      <c r="M7" s="8" t="s">
        <v>16</v>
      </c>
      <c r="N7" s="7" t="s">
        <v>15</v>
      </c>
      <c r="O7" s="8" t="s">
        <v>16</v>
      </c>
      <c r="P7" s="7" t="s">
        <v>15</v>
      </c>
      <c r="Q7" s="8" t="s">
        <v>16</v>
      </c>
      <c r="R7" s="7" t="s">
        <v>15</v>
      </c>
      <c r="S7" s="8" t="s">
        <v>16</v>
      </c>
      <c r="T7" s="7" t="s">
        <v>15</v>
      </c>
      <c r="U7" s="8" t="s">
        <v>16</v>
      </c>
      <c r="V7" s="7" t="s">
        <v>15</v>
      </c>
      <c r="W7" s="8" t="s">
        <v>16</v>
      </c>
      <c r="X7" s="7" t="s">
        <v>15</v>
      </c>
      <c r="Y7" s="8" t="s">
        <v>16</v>
      </c>
      <c r="Z7" s="7" t="s">
        <v>15</v>
      </c>
      <c r="AA7" s="8" t="s">
        <v>16</v>
      </c>
      <c r="AB7" s="7" t="s">
        <v>15</v>
      </c>
      <c r="AC7" s="8" t="s">
        <v>16</v>
      </c>
      <c r="AD7" s="7" t="s">
        <v>15</v>
      </c>
      <c r="AE7" s="8" t="s">
        <v>16</v>
      </c>
      <c r="AF7" s="7" t="s">
        <v>15</v>
      </c>
      <c r="AG7" s="8" t="s">
        <v>16</v>
      </c>
      <c r="AH7" s="50"/>
      <c r="AI7" s="45"/>
      <c r="AJ7" s="46"/>
      <c r="AK7" s="50"/>
      <c r="AL7" s="4"/>
    </row>
    <row r="8" spans="1:38" s="5" customFormat="1" ht="124.5" customHeight="1" x14ac:dyDescent="0.2">
      <c r="A8" s="82" t="s">
        <v>33</v>
      </c>
      <c r="B8" s="89" t="s">
        <v>137</v>
      </c>
      <c r="C8" s="89" t="s">
        <v>138</v>
      </c>
      <c r="D8" s="149" t="s">
        <v>191</v>
      </c>
      <c r="E8" s="90" t="s">
        <v>139</v>
      </c>
      <c r="F8" s="91" t="s">
        <v>140</v>
      </c>
      <c r="G8" s="92" t="s">
        <v>141</v>
      </c>
      <c r="H8" s="92" t="s">
        <v>141</v>
      </c>
      <c r="I8" s="92" t="s">
        <v>141</v>
      </c>
      <c r="J8" s="93"/>
      <c r="K8" s="93"/>
      <c r="L8" s="93"/>
      <c r="M8" s="93"/>
      <c r="N8" s="94"/>
      <c r="O8" s="93"/>
      <c r="P8" s="94" t="s">
        <v>15</v>
      </c>
      <c r="Q8" s="93"/>
      <c r="R8" s="94" t="s">
        <v>15</v>
      </c>
      <c r="S8" s="93"/>
      <c r="T8" s="94" t="s">
        <v>15</v>
      </c>
      <c r="U8" s="93"/>
      <c r="V8" s="94" t="s">
        <v>15</v>
      </c>
      <c r="W8" s="93"/>
      <c r="X8" s="94" t="s">
        <v>15</v>
      </c>
      <c r="Y8" s="93"/>
      <c r="Z8" s="94" t="s">
        <v>15</v>
      </c>
      <c r="AA8" s="93"/>
      <c r="AB8" s="93"/>
      <c r="AC8" s="93"/>
      <c r="AD8" s="93"/>
      <c r="AE8" s="93"/>
      <c r="AF8" s="93"/>
      <c r="AG8" s="93"/>
      <c r="AH8" s="77"/>
      <c r="AI8" s="9"/>
      <c r="AJ8" s="9"/>
      <c r="AK8" s="43"/>
      <c r="AL8" s="4"/>
    </row>
    <row r="9" spans="1:38" ht="87" customHeight="1" x14ac:dyDescent="0.2">
      <c r="A9" s="83"/>
      <c r="B9" s="89"/>
      <c r="C9" s="89"/>
      <c r="D9" s="95" t="s">
        <v>192</v>
      </c>
      <c r="E9" s="96" t="s">
        <v>139</v>
      </c>
      <c r="F9" s="97" t="s">
        <v>140</v>
      </c>
      <c r="G9" s="98" t="s">
        <v>141</v>
      </c>
      <c r="H9" s="98"/>
      <c r="I9" s="98" t="s">
        <v>141</v>
      </c>
      <c r="J9" s="99" t="s">
        <v>15</v>
      </c>
      <c r="K9" s="100"/>
      <c r="L9" s="99" t="s">
        <v>15</v>
      </c>
      <c r="M9" s="101" t="s">
        <v>16</v>
      </c>
      <c r="N9" s="99" t="s">
        <v>15</v>
      </c>
      <c r="O9" s="101" t="s">
        <v>16</v>
      </c>
      <c r="P9" s="99" t="s">
        <v>15</v>
      </c>
      <c r="Q9" s="101" t="s">
        <v>16</v>
      </c>
      <c r="R9" s="99" t="s">
        <v>15</v>
      </c>
      <c r="S9" s="101" t="s">
        <v>16</v>
      </c>
      <c r="T9" s="99" t="s">
        <v>15</v>
      </c>
      <c r="U9" s="102"/>
      <c r="V9" s="99" t="s">
        <v>15</v>
      </c>
      <c r="W9" s="102"/>
      <c r="X9" s="99" t="s">
        <v>15</v>
      </c>
      <c r="Y9" s="102"/>
      <c r="Z9" s="99" t="s">
        <v>15</v>
      </c>
      <c r="AA9" s="102"/>
      <c r="AB9" s="99" t="s">
        <v>15</v>
      </c>
      <c r="AC9" s="102"/>
      <c r="AD9" s="99" t="s">
        <v>15</v>
      </c>
      <c r="AE9" s="102"/>
      <c r="AF9" s="99" t="s">
        <v>15</v>
      </c>
      <c r="AG9" s="103"/>
      <c r="AH9" s="77"/>
      <c r="AI9" s="9"/>
      <c r="AJ9" s="9"/>
      <c r="AK9" s="10"/>
      <c r="AL9" s="1"/>
    </row>
    <row r="10" spans="1:38" ht="117" customHeight="1" x14ac:dyDescent="0.2">
      <c r="A10" s="83"/>
      <c r="B10" s="89"/>
      <c r="C10" s="89"/>
      <c r="D10" s="104" t="s">
        <v>172</v>
      </c>
      <c r="E10" s="96" t="s">
        <v>139</v>
      </c>
      <c r="F10" s="97" t="s">
        <v>140</v>
      </c>
      <c r="G10" s="98" t="s">
        <v>141</v>
      </c>
      <c r="H10" s="98" t="s">
        <v>141</v>
      </c>
      <c r="I10" s="98" t="s">
        <v>141</v>
      </c>
      <c r="J10" s="105"/>
      <c r="K10" s="100"/>
      <c r="L10" s="106"/>
      <c r="M10" s="106"/>
      <c r="N10" s="99" t="s">
        <v>15</v>
      </c>
      <c r="O10" s="103"/>
      <c r="P10" s="103"/>
      <c r="Q10" s="102"/>
      <c r="R10" s="102"/>
      <c r="S10" s="102"/>
      <c r="T10" s="102"/>
      <c r="U10" s="102"/>
      <c r="V10" s="107" t="s">
        <v>15</v>
      </c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3"/>
      <c r="AH10" s="77"/>
      <c r="AI10" s="9"/>
      <c r="AJ10" s="9"/>
      <c r="AK10" s="11"/>
      <c r="AL10" s="1"/>
    </row>
    <row r="11" spans="1:38" ht="87" customHeight="1" x14ac:dyDescent="0.2">
      <c r="A11" s="83"/>
      <c r="B11" s="89"/>
      <c r="C11" s="89"/>
      <c r="D11" s="150" t="s">
        <v>142</v>
      </c>
      <c r="E11" s="96" t="s">
        <v>139</v>
      </c>
      <c r="F11" s="97" t="s">
        <v>140</v>
      </c>
      <c r="G11" s="98" t="s">
        <v>141</v>
      </c>
      <c r="H11" s="98"/>
      <c r="I11" s="98" t="s">
        <v>141</v>
      </c>
      <c r="J11" s="105"/>
      <c r="K11" s="100"/>
      <c r="L11" s="106"/>
      <c r="M11" s="106"/>
      <c r="N11" s="108"/>
      <c r="O11" s="103"/>
      <c r="P11" s="103"/>
      <c r="Q11" s="102"/>
      <c r="R11" s="99"/>
      <c r="S11" s="102"/>
      <c r="T11" s="102"/>
      <c r="U11" s="102"/>
      <c r="V11" s="107" t="s">
        <v>15</v>
      </c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3"/>
      <c r="AH11" s="77"/>
      <c r="AI11" s="9"/>
      <c r="AJ11" s="9"/>
      <c r="AK11" s="42"/>
      <c r="AL11" s="1"/>
    </row>
    <row r="12" spans="1:38" ht="87" customHeight="1" x14ac:dyDescent="0.25">
      <c r="A12" s="83"/>
      <c r="B12" s="89"/>
      <c r="C12" s="89"/>
      <c r="D12" s="151" t="s">
        <v>173</v>
      </c>
      <c r="E12" s="96" t="s">
        <v>139</v>
      </c>
      <c r="F12" s="97" t="s">
        <v>140</v>
      </c>
      <c r="G12" s="98" t="s">
        <v>141</v>
      </c>
      <c r="H12" s="98"/>
      <c r="I12" s="98" t="s">
        <v>141</v>
      </c>
      <c r="J12" s="105"/>
      <c r="K12" s="100"/>
      <c r="L12" s="106"/>
      <c r="M12" s="106"/>
      <c r="N12" s="108"/>
      <c r="O12" s="103"/>
      <c r="P12" s="103"/>
      <c r="Q12" s="102"/>
      <c r="R12" s="99" t="s">
        <v>15</v>
      </c>
      <c r="S12" s="109" t="s">
        <v>16</v>
      </c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3"/>
      <c r="AH12" s="77"/>
      <c r="AI12" s="9"/>
      <c r="AJ12" s="9"/>
      <c r="AK12" s="14"/>
      <c r="AL12" s="1"/>
    </row>
    <row r="13" spans="1:38" ht="87" customHeight="1" x14ac:dyDescent="0.2">
      <c r="A13" s="84" t="s">
        <v>17</v>
      </c>
      <c r="B13" s="110" t="s">
        <v>143</v>
      </c>
      <c r="C13" s="111" t="s">
        <v>144</v>
      </c>
      <c r="D13" s="152" t="s">
        <v>174</v>
      </c>
      <c r="E13" s="96" t="s">
        <v>139</v>
      </c>
      <c r="F13" s="97" t="s">
        <v>140</v>
      </c>
      <c r="G13" s="98" t="s">
        <v>141</v>
      </c>
      <c r="H13" s="98"/>
      <c r="I13" s="98" t="s">
        <v>141</v>
      </c>
      <c r="J13" s="103"/>
      <c r="K13" s="102"/>
      <c r="L13" s="103"/>
      <c r="M13" s="103"/>
      <c r="N13" s="102"/>
      <c r="O13" s="102"/>
      <c r="P13" s="103"/>
      <c r="Q13" s="102"/>
      <c r="R13" s="102"/>
      <c r="S13" s="102"/>
      <c r="T13" s="102"/>
      <c r="U13" s="102"/>
      <c r="V13" s="102"/>
      <c r="W13" s="102"/>
      <c r="X13" s="102"/>
      <c r="Y13" s="102"/>
      <c r="Z13" s="99" t="s">
        <v>15</v>
      </c>
      <c r="AA13" s="102"/>
      <c r="AB13" s="99" t="s">
        <v>15</v>
      </c>
      <c r="AC13" s="102"/>
      <c r="AD13" s="102"/>
      <c r="AE13" s="102"/>
      <c r="AF13" s="102"/>
      <c r="AG13" s="102"/>
      <c r="AH13" s="77"/>
      <c r="AI13" s="9"/>
      <c r="AJ13" s="9"/>
      <c r="AK13" s="12"/>
      <c r="AL13" s="1"/>
    </row>
    <row r="14" spans="1:38" ht="87" customHeight="1" x14ac:dyDescent="0.2">
      <c r="A14" s="85"/>
      <c r="B14" s="112"/>
      <c r="C14" s="111"/>
      <c r="D14" s="152" t="s">
        <v>175</v>
      </c>
      <c r="E14" s="96" t="s">
        <v>145</v>
      </c>
      <c r="F14" s="97" t="s">
        <v>140</v>
      </c>
      <c r="G14" s="98" t="s">
        <v>141</v>
      </c>
      <c r="H14" s="98" t="s">
        <v>141</v>
      </c>
      <c r="I14" s="98" t="s">
        <v>141</v>
      </c>
      <c r="J14" s="103"/>
      <c r="K14" s="102"/>
      <c r="L14" s="102"/>
      <c r="M14" s="103"/>
      <c r="N14" s="106"/>
      <c r="O14" s="103"/>
      <c r="P14" s="103"/>
      <c r="Q14" s="102"/>
      <c r="R14" s="102"/>
      <c r="S14" s="102"/>
      <c r="T14" s="99" t="s">
        <v>15</v>
      </c>
      <c r="U14" s="109" t="s">
        <v>16</v>
      </c>
      <c r="V14" s="102"/>
      <c r="W14" s="102"/>
      <c r="X14" s="102"/>
      <c r="Y14" s="102"/>
      <c r="Z14" s="102"/>
      <c r="AA14" s="102"/>
      <c r="AB14" s="102"/>
      <c r="AC14" s="102"/>
      <c r="AD14" s="99" t="s">
        <v>15</v>
      </c>
      <c r="AE14" s="102"/>
      <c r="AF14" s="102"/>
      <c r="AG14" s="103"/>
      <c r="AH14" s="77"/>
      <c r="AI14" s="9"/>
      <c r="AJ14" s="9"/>
      <c r="AK14" s="12"/>
      <c r="AL14" s="1"/>
    </row>
    <row r="15" spans="1:38" ht="87" customHeight="1" x14ac:dyDescent="0.25">
      <c r="A15" s="85"/>
      <c r="B15" s="112"/>
      <c r="C15" s="111"/>
      <c r="D15" s="152" t="s">
        <v>146</v>
      </c>
      <c r="E15" s="96" t="s">
        <v>145</v>
      </c>
      <c r="F15" s="97" t="s">
        <v>140</v>
      </c>
      <c r="G15" s="98" t="s">
        <v>141</v>
      </c>
      <c r="H15" s="98" t="s">
        <v>141</v>
      </c>
      <c r="I15" s="98" t="s">
        <v>141</v>
      </c>
      <c r="J15" s="103"/>
      <c r="K15" s="102"/>
      <c r="L15" s="102"/>
      <c r="M15" s="103"/>
      <c r="N15" s="102"/>
      <c r="O15" s="102"/>
      <c r="P15" s="113"/>
      <c r="Q15" s="102"/>
      <c r="R15" s="102"/>
      <c r="S15" s="102"/>
      <c r="T15" s="99" t="s">
        <v>15</v>
      </c>
      <c r="U15" s="102"/>
      <c r="V15" s="106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77"/>
      <c r="AI15" s="9"/>
      <c r="AJ15" s="9"/>
      <c r="AK15" s="13"/>
      <c r="AL15" s="1"/>
    </row>
    <row r="16" spans="1:38" ht="87" customHeight="1" x14ac:dyDescent="0.25">
      <c r="A16" s="85"/>
      <c r="B16" s="112"/>
      <c r="C16" s="111" t="s">
        <v>147</v>
      </c>
      <c r="D16" s="152" t="s">
        <v>148</v>
      </c>
      <c r="E16" s="96" t="s">
        <v>145</v>
      </c>
      <c r="F16" s="97" t="s">
        <v>140</v>
      </c>
      <c r="G16" s="98" t="s">
        <v>141</v>
      </c>
      <c r="H16" s="98"/>
      <c r="I16" s="98" t="s">
        <v>141</v>
      </c>
      <c r="J16" s="105"/>
      <c r="K16" s="100"/>
      <c r="L16" s="105"/>
      <c r="M16" s="105"/>
      <c r="N16" s="99" t="s">
        <v>15</v>
      </c>
      <c r="O16" s="102"/>
      <c r="P16" s="102"/>
      <c r="Q16" s="102"/>
      <c r="R16" s="102"/>
      <c r="S16" s="102"/>
      <c r="T16" s="114"/>
      <c r="U16" s="114"/>
      <c r="V16" s="115" t="s">
        <v>15</v>
      </c>
      <c r="W16" s="102"/>
      <c r="X16" s="102"/>
      <c r="Y16" s="102"/>
      <c r="Z16" s="102"/>
      <c r="AA16" s="102"/>
      <c r="AB16" s="102"/>
      <c r="AC16" s="102"/>
      <c r="AD16" s="102"/>
      <c r="AE16" s="116"/>
      <c r="AF16" s="102"/>
      <c r="AG16" s="105"/>
      <c r="AH16" s="77"/>
      <c r="AI16" s="9"/>
      <c r="AJ16" s="9"/>
      <c r="AK16" s="12"/>
      <c r="AL16" s="1"/>
    </row>
    <row r="17" spans="1:39" ht="87" customHeight="1" x14ac:dyDescent="0.2">
      <c r="A17" s="85"/>
      <c r="B17" s="112"/>
      <c r="C17" s="111"/>
      <c r="D17" s="152" t="s">
        <v>176</v>
      </c>
      <c r="E17" s="96" t="s">
        <v>145</v>
      </c>
      <c r="F17" s="97" t="s">
        <v>140</v>
      </c>
      <c r="G17" s="98" t="s">
        <v>141</v>
      </c>
      <c r="H17" s="98" t="s">
        <v>141</v>
      </c>
      <c r="I17" s="98" t="s">
        <v>141</v>
      </c>
      <c r="J17" s="99"/>
      <c r="K17" s="100"/>
      <c r="L17" s="99"/>
      <c r="M17" s="105"/>
      <c r="N17" s="99" t="s">
        <v>15</v>
      </c>
      <c r="O17" s="105" t="s">
        <v>16</v>
      </c>
      <c r="P17" s="99" t="s">
        <v>15</v>
      </c>
      <c r="Q17" s="102" t="s">
        <v>16</v>
      </c>
      <c r="R17" s="99" t="s">
        <v>15</v>
      </c>
      <c r="S17" s="102" t="s">
        <v>16</v>
      </c>
      <c r="T17" s="99" t="s">
        <v>15</v>
      </c>
      <c r="U17" s="102"/>
      <c r="V17" s="99" t="s">
        <v>15</v>
      </c>
      <c r="W17" s="102"/>
      <c r="X17" s="99" t="s">
        <v>15</v>
      </c>
      <c r="Y17" s="102"/>
      <c r="Z17" s="99" t="s">
        <v>15</v>
      </c>
      <c r="AA17" s="102"/>
      <c r="AB17" s="99" t="s">
        <v>15</v>
      </c>
      <c r="AC17" s="102"/>
      <c r="AD17" s="99" t="s">
        <v>15</v>
      </c>
      <c r="AE17" s="102"/>
      <c r="AF17" s="99" t="s">
        <v>15</v>
      </c>
      <c r="AG17" s="105"/>
      <c r="AH17" s="77"/>
      <c r="AI17" s="9"/>
      <c r="AJ17" s="9"/>
      <c r="AK17" s="12"/>
      <c r="AL17" s="1"/>
    </row>
    <row r="18" spans="1:39" ht="87" customHeight="1" x14ac:dyDescent="0.25">
      <c r="A18" s="85"/>
      <c r="B18" s="112"/>
      <c r="C18" s="117" t="s">
        <v>149</v>
      </c>
      <c r="D18" s="152" t="s">
        <v>177</v>
      </c>
      <c r="E18" s="96" t="s">
        <v>145</v>
      </c>
      <c r="F18" s="97" t="s">
        <v>140</v>
      </c>
      <c r="G18" s="98" t="s">
        <v>141</v>
      </c>
      <c r="H18" s="98"/>
      <c r="I18" s="98" t="s">
        <v>141</v>
      </c>
      <c r="J18" s="105"/>
      <c r="K18" s="100"/>
      <c r="L18" s="99" t="s">
        <v>15</v>
      </c>
      <c r="M18" s="105" t="s">
        <v>16</v>
      </c>
      <c r="N18" s="118"/>
      <c r="O18" s="105"/>
      <c r="P18" s="105"/>
      <c r="Q18" s="119"/>
      <c r="R18" s="119"/>
      <c r="S18" s="119"/>
      <c r="T18" s="119"/>
      <c r="U18" s="119"/>
      <c r="V18" s="120" t="s">
        <v>15</v>
      </c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05"/>
      <c r="AH18" s="77"/>
      <c r="AI18" s="9"/>
      <c r="AJ18" s="9"/>
      <c r="AK18" s="12"/>
      <c r="AL18" s="1"/>
    </row>
    <row r="19" spans="1:39" ht="87" customHeight="1" x14ac:dyDescent="0.25">
      <c r="A19" s="85"/>
      <c r="B19" s="121"/>
      <c r="C19" s="122" t="s">
        <v>150</v>
      </c>
      <c r="D19" s="152" t="s">
        <v>178</v>
      </c>
      <c r="E19" s="96" t="s">
        <v>145</v>
      </c>
      <c r="F19" s="97" t="s">
        <v>140</v>
      </c>
      <c r="G19" s="98" t="s">
        <v>141</v>
      </c>
      <c r="H19" s="98"/>
      <c r="I19" s="98" t="s">
        <v>141</v>
      </c>
      <c r="J19" s="105"/>
      <c r="K19" s="100"/>
      <c r="L19" s="105"/>
      <c r="M19" s="105"/>
      <c r="N19" s="123"/>
      <c r="O19" s="105"/>
      <c r="P19" s="113"/>
      <c r="Q19" s="119"/>
      <c r="R19" s="119"/>
      <c r="S19" s="119"/>
      <c r="T19" s="119"/>
      <c r="U19" s="119"/>
      <c r="V19" s="120" t="s">
        <v>15</v>
      </c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05"/>
      <c r="AH19" s="77"/>
      <c r="AI19" s="9"/>
      <c r="AJ19" s="9"/>
      <c r="AK19" s="12"/>
      <c r="AL19" s="1"/>
    </row>
    <row r="20" spans="1:39" ht="87" customHeight="1" x14ac:dyDescent="0.25">
      <c r="A20" s="85"/>
      <c r="B20" s="124" t="s">
        <v>151</v>
      </c>
      <c r="C20" s="117" t="s">
        <v>152</v>
      </c>
      <c r="D20" s="152" t="s">
        <v>153</v>
      </c>
      <c r="E20" s="96" t="s">
        <v>145</v>
      </c>
      <c r="F20" s="97" t="s">
        <v>140</v>
      </c>
      <c r="G20" s="98" t="s">
        <v>141</v>
      </c>
      <c r="H20" s="98"/>
      <c r="I20" s="98" t="s">
        <v>141</v>
      </c>
      <c r="J20" s="105"/>
      <c r="K20" s="100"/>
      <c r="L20" s="105"/>
      <c r="M20" s="105"/>
      <c r="N20" s="123"/>
      <c r="O20" s="105"/>
      <c r="P20" s="106"/>
      <c r="Q20" s="119"/>
      <c r="R20" s="119"/>
      <c r="S20" s="119"/>
      <c r="T20" s="119"/>
      <c r="U20" s="119"/>
      <c r="V20" s="120" t="s">
        <v>15</v>
      </c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05"/>
      <c r="AH20" s="77"/>
      <c r="AI20" s="9"/>
      <c r="AJ20" s="9"/>
      <c r="AK20" s="12"/>
      <c r="AL20" s="1"/>
    </row>
    <row r="21" spans="1:39" ht="87" customHeight="1" x14ac:dyDescent="0.2">
      <c r="A21" s="85"/>
      <c r="B21" s="125"/>
      <c r="C21" s="117" t="s">
        <v>154</v>
      </c>
      <c r="D21" s="152" t="s">
        <v>179</v>
      </c>
      <c r="E21" s="96" t="s">
        <v>145</v>
      </c>
      <c r="F21" s="97">
        <v>16461040</v>
      </c>
      <c r="G21" s="98"/>
      <c r="H21" s="98"/>
      <c r="I21" s="98"/>
      <c r="J21" s="105"/>
      <c r="K21" s="100"/>
      <c r="L21" s="105"/>
      <c r="M21" s="105"/>
      <c r="N21" s="119"/>
      <c r="O21" s="105"/>
      <c r="P21" s="99" t="s">
        <v>15</v>
      </c>
      <c r="Q21" s="102" t="s">
        <v>16</v>
      </c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99" t="s">
        <v>15</v>
      </c>
      <c r="AG21" s="105"/>
      <c r="AH21" s="77"/>
      <c r="AI21" s="9"/>
      <c r="AJ21" s="9"/>
      <c r="AK21" s="12"/>
      <c r="AL21" s="1"/>
    </row>
    <row r="22" spans="1:39" ht="87" customHeight="1" x14ac:dyDescent="0.2">
      <c r="A22" s="85"/>
      <c r="B22" s="125"/>
      <c r="C22" s="111" t="s">
        <v>155</v>
      </c>
      <c r="D22" s="152" t="s">
        <v>156</v>
      </c>
      <c r="E22" s="96" t="s">
        <v>145</v>
      </c>
      <c r="F22" s="97" t="s">
        <v>140</v>
      </c>
      <c r="G22" s="98" t="s">
        <v>141</v>
      </c>
      <c r="H22" s="98"/>
      <c r="I22" s="98" t="s">
        <v>141</v>
      </c>
      <c r="J22" s="99" t="s">
        <v>15</v>
      </c>
      <c r="K22" s="105" t="s">
        <v>16</v>
      </c>
      <c r="L22" s="99" t="s">
        <v>15</v>
      </c>
      <c r="M22" s="105" t="s">
        <v>16</v>
      </c>
      <c r="N22" s="99" t="s">
        <v>15</v>
      </c>
      <c r="O22" s="105" t="s">
        <v>16</v>
      </c>
      <c r="P22" s="99" t="s">
        <v>15</v>
      </c>
      <c r="Q22" s="102" t="s">
        <v>16</v>
      </c>
      <c r="R22" s="99" t="s">
        <v>15</v>
      </c>
      <c r="S22" s="102" t="s">
        <v>16</v>
      </c>
      <c r="T22" s="99" t="s">
        <v>15</v>
      </c>
      <c r="U22" s="102"/>
      <c r="V22" s="99" t="s">
        <v>15</v>
      </c>
      <c r="W22" s="102"/>
      <c r="X22" s="99" t="s">
        <v>15</v>
      </c>
      <c r="Y22" s="102"/>
      <c r="Z22" s="99" t="s">
        <v>15</v>
      </c>
      <c r="AA22" s="102"/>
      <c r="AB22" s="99" t="s">
        <v>15</v>
      </c>
      <c r="AC22" s="102"/>
      <c r="AD22" s="99" t="s">
        <v>15</v>
      </c>
      <c r="AE22" s="102"/>
      <c r="AF22" s="99" t="s">
        <v>15</v>
      </c>
      <c r="AG22" s="105"/>
      <c r="AH22" s="77"/>
      <c r="AI22" s="9"/>
      <c r="AJ22" s="9"/>
      <c r="AK22" s="12"/>
      <c r="AL22" s="1"/>
    </row>
    <row r="23" spans="1:39" ht="87" customHeight="1" x14ac:dyDescent="0.2">
      <c r="A23" s="85"/>
      <c r="B23" s="125"/>
      <c r="C23" s="111"/>
      <c r="D23" s="152" t="s">
        <v>180</v>
      </c>
      <c r="E23" s="96" t="s">
        <v>145</v>
      </c>
      <c r="F23" s="97" t="s">
        <v>140</v>
      </c>
      <c r="G23" s="98" t="s">
        <v>141</v>
      </c>
      <c r="H23" s="98"/>
      <c r="I23" s="98" t="s">
        <v>141</v>
      </c>
      <c r="J23" s="105"/>
      <c r="K23" s="100"/>
      <c r="L23" s="105"/>
      <c r="M23" s="105"/>
      <c r="N23" s="99" t="s">
        <v>15</v>
      </c>
      <c r="O23" s="105" t="s">
        <v>16</v>
      </c>
      <c r="P23" s="105"/>
      <c r="Q23" s="119"/>
      <c r="R23" s="119"/>
      <c r="S23" s="106"/>
      <c r="T23" s="99" t="s">
        <v>15</v>
      </c>
      <c r="U23" s="105"/>
      <c r="V23" s="126"/>
      <c r="W23" s="126"/>
      <c r="X23" s="106"/>
      <c r="Y23" s="126"/>
      <c r="Z23" s="99" t="s">
        <v>15</v>
      </c>
      <c r="AA23" s="105"/>
      <c r="AB23" s="126"/>
      <c r="AC23" s="106"/>
      <c r="AD23" s="126"/>
      <c r="AE23" s="126"/>
      <c r="AF23" s="99" t="s">
        <v>15</v>
      </c>
      <c r="AG23" s="105"/>
      <c r="AH23" s="77"/>
      <c r="AI23" s="9"/>
      <c r="AJ23" s="9"/>
      <c r="AK23" s="12"/>
      <c r="AL23" s="1"/>
    </row>
    <row r="24" spans="1:39" ht="87" customHeight="1" x14ac:dyDescent="0.2">
      <c r="A24" s="85"/>
      <c r="B24" s="125"/>
      <c r="C24" s="117" t="s">
        <v>157</v>
      </c>
      <c r="D24" s="152" t="s">
        <v>181</v>
      </c>
      <c r="E24" s="96" t="s">
        <v>139</v>
      </c>
      <c r="F24" s="97">
        <v>14193491</v>
      </c>
      <c r="G24" s="98" t="s">
        <v>141</v>
      </c>
      <c r="H24" s="98" t="s">
        <v>141</v>
      </c>
      <c r="I24" s="98" t="s">
        <v>141</v>
      </c>
      <c r="J24" s="105"/>
      <c r="K24" s="100"/>
      <c r="L24" s="105"/>
      <c r="M24" s="105"/>
      <c r="N24" s="99" t="s">
        <v>15</v>
      </c>
      <c r="O24" s="105" t="s">
        <v>16</v>
      </c>
      <c r="P24" s="99" t="s">
        <v>15</v>
      </c>
      <c r="Q24" s="105" t="s">
        <v>16</v>
      </c>
      <c r="R24" s="99" t="s">
        <v>15</v>
      </c>
      <c r="S24" s="105" t="s">
        <v>16</v>
      </c>
      <c r="T24" s="99" t="s">
        <v>15</v>
      </c>
      <c r="U24" s="105" t="s">
        <v>16</v>
      </c>
      <c r="V24" s="99" t="s">
        <v>15</v>
      </c>
      <c r="W24" s="102"/>
      <c r="X24" s="99" t="s">
        <v>15</v>
      </c>
      <c r="Y24" s="102"/>
      <c r="Z24" s="99" t="s">
        <v>15</v>
      </c>
      <c r="AA24" s="102"/>
      <c r="AB24" s="99" t="s">
        <v>15</v>
      </c>
      <c r="AC24" s="102"/>
      <c r="AD24" s="99" t="s">
        <v>15</v>
      </c>
      <c r="AE24" s="102"/>
      <c r="AF24" s="99" t="s">
        <v>15</v>
      </c>
      <c r="AG24" s="105"/>
      <c r="AH24" s="78"/>
      <c r="AI24" s="9"/>
      <c r="AJ24" s="9"/>
      <c r="AK24" s="12"/>
      <c r="AL24" s="1"/>
    </row>
    <row r="25" spans="1:39" ht="87" customHeight="1" x14ac:dyDescent="0.2">
      <c r="A25" s="85"/>
      <c r="B25" s="125"/>
      <c r="C25" s="117" t="s">
        <v>158</v>
      </c>
      <c r="D25" s="152" t="s">
        <v>182</v>
      </c>
      <c r="E25" s="96" t="s">
        <v>139</v>
      </c>
      <c r="F25" s="97" t="s">
        <v>140</v>
      </c>
      <c r="G25" s="98" t="s">
        <v>141</v>
      </c>
      <c r="H25" s="98" t="s">
        <v>141</v>
      </c>
      <c r="I25" s="98" t="s">
        <v>141</v>
      </c>
      <c r="J25" s="105"/>
      <c r="K25" s="100"/>
      <c r="L25" s="105"/>
      <c r="M25" s="105"/>
      <c r="N25" s="99" t="s">
        <v>15</v>
      </c>
      <c r="O25" s="105" t="s">
        <v>16</v>
      </c>
      <c r="P25" s="99" t="s">
        <v>15</v>
      </c>
      <c r="Q25" s="105" t="s">
        <v>16</v>
      </c>
      <c r="R25" s="99" t="s">
        <v>15</v>
      </c>
      <c r="S25" s="105" t="s">
        <v>16</v>
      </c>
      <c r="T25" s="99" t="s">
        <v>15</v>
      </c>
      <c r="U25" s="105" t="s">
        <v>16</v>
      </c>
      <c r="V25" s="99" t="s">
        <v>15</v>
      </c>
      <c r="W25" s="102"/>
      <c r="X25" s="99" t="s">
        <v>15</v>
      </c>
      <c r="Y25" s="102"/>
      <c r="Z25" s="99" t="s">
        <v>15</v>
      </c>
      <c r="AA25" s="102"/>
      <c r="AB25" s="99" t="s">
        <v>15</v>
      </c>
      <c r="AC25" s="102"/>
      <c r="AD25" s="99" t="s">
        <v>15</v>
      </c>
      <c r="AE25" s="102"/>
      <c r="AF25" s="99" t="s">
        <v>15</v>
      </c>
      <c r="AG25" s="105"/>
      <c r="AH25" s="78"/>
      <c r="AI25" s="9"/>
      <c r="AJ25" s="9"/>
      <c r="AK25" s="12"/>
      <c r="AL25" s="1"/>
    </row>
    <row r="26" spans="1:39" ht="87" customHeight="1" x14ac:dyDescent="0.2">
      <c r="A26" s="85"/>
      <c r="B26" s="125"/>
      <c r="C26" s="117" t="s">
        <v>159</v>
      </c>
      <c r="D26" s="152" t="s">
        <v>183</v>
      </c>
      <c r="E26" s="96" t="s">
        <v>139</v>
      </c>
      <c r="F26" s="97">
        <v>14193490</v>
      </c>
      <c r="G26" s="98" t="s">
        <v>141</v>
      </c>
      <c r="H26" s="98" t="s">
        <v>141</v>
      </c>
      <c r="I26" s="98" t="s">
        <v>141</v>
      </c>
      <c r="J26" s="105"/>
      <c r="K26" s="100"/>
      <c r="L26" s="105"/>
      <c r="M26" s="105"/>
      <c r="N26" s="120" t="s">
        <v>15</v>
      </c>
      <c r="O26" s="127"/>
      <c r="P26" s="120" t="s">
        <v>15</v>
      </c>
      <c r="Q26" s="107"/>
      <c r="R26" s="120" t="s">
        <v>15</v>
      </c>
      <c r="S26" s="107"/>
      <c r="T26" s="120" t="s">
        <v>15</v>
      </c>
      <c r="U26" s="102"/>
      <c r="V26" s="99" t="s">
        <v>15</v>
      </c>
      <c r="W26" s="102"/>
      <c r="X26" s="99" t="s">
        <v>15</v>
      </c>
      <c r="Y26" s="102"/>
      <c r="Z26" s="99" t="s">
        <v>15</v>
      </c>
      <c r="AA26" s="102"/>
      <c r="AB26" s="99" t="s">
        <v>15</v>
      </c>
      <c r="AC26" s="102"/>
      <c r="AD26" s="99" t="s">
        <v>15</v>
      </c>
      <c r="AE26" s="102"/>
      <c r="AF26" s="99" t="s">
        <v>15</v>
      </c>
      <c r="AG26" s="105"/>
      <c r="AH26" s="78"/>
      <c r="AI26" s="9"/>
      <c r="AJ26" s="9"/>
      <c r="AK26" s="12"/>
      <c r="AL26" s="1"/>
    </row>
    <row r="27" spans="1:39" ht="87" customHeight="1" x14ac:dyDescent="0.25">
      <c r="A27" s="86"/>
      <c r="B27" s="128"/>
      <c r="C27" s="117" t="s">
        <v>160</v>
      </c>
      <c r="D27" s="152" t="s">
        <v>184</v>
      </c>
      <c r="E27" s="96" t="s">
        <v>139</v>
      </c>
      <c r="F27" s="97" t="s">
        <v>140</v>
      </c>
      <c r="G27" s="98"/>
      <c r="H27" s="98"/>
      <c r="I27" s="98"/>
      <c r="J27" s="105"/>
      <c r="K27" s="100"/>
      <c r="L27" s="105"/>
      <c r="M27" s="105"/>
      <c r="N27" s="113"/>
      <c r="O27" s="105"/>
      <c r="P27" s="106"/>
      <c r="Q27" s="119"/>
      <c r="R27" s="120" t="s">
        <v>15</v>
      </c>
      <c r="S27" s="102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05"/>
      <c r="AH27" s="77"/>
      <c r="AI27" s="9"/>
      <c r="AJ27" s="9"/>
      <c r="AK27" s="12"/>
      <c r="AL27" s="1"/>
    </row>
    <row r="28" spans="1:39" ht="87" customHeight="1" x14ac:dyDescent="0.25">
      <c r="A28" s="87" t="s">
        <v>18</v>
      </c>
      <c r="B28" s="129" t="s">
        <v>161</v>
      </c>
      <c r="C28" s="130" t="s">
        <v>162</v>
      </c>
      <c r="D28" s="153" t="s">
        <v>185</v>
      </c>
      <c r="E28" s="96" t="s">
        <v>145</v>
      </c>
      <c r="F28" s="97" t="s">
        <v>140</v>
      </c>
      <c r="G28" s="98" t="s">
        <v>141</v>
      </c>
      <c r="H28" s="98"/>
      <c r="I28" s="98" t="s">
        <v>141</v>
      </c>
      <c r="J28" s="105"/>
      <c r="K28" s="100"/>
      <c r="L28" s="105"/>
      <c r="M28" s="105"/>
      <c r="N28" s="99"/>
      <c r="O28" s="105"/>
      <c r="P28" s="99"/>
      <c r="Q28" s="102"/>
      <c r="R28" s="99"/>
      <c r="S28" s="102"/>
      <c r="T28" s="99" t="s">
        <v>15</v>
      </c>
      <c r="U28" s="102"/>
      <c r="V28" s="99" t="s">
        <v>15</v>
      </c>
      <c r="W28" s="102"/>
      <c r="X28" s="99" t="s">
        <v>15</v>
      </c>
      <c r="Y28" s="102"/>
      <c r="Z28" s="99" t="s">
        <v>15</v>
      </c>
      <c r="AA28" s="102"/>
      <c r="AB28" s="99" t="s">
        <v>15</v>
      </c>
      <c r="AC28" s="102"/>
      <c r="AD28" s="99" t="s">
        <v>15</v>
      </c>
      <c r="AE28" s="102"/>
      <c r="AF28" s="99" t="s">
        <v>15</v>
      </c>
      <c r="AG28" s="105"/>
      <c r="AH28" s="77"/>
      <c r="AI28" s="9"/>
      <c r="AJ28" s="9"/>
      <c r="AK28" s="14"/>
      <c r="AL28" s="1"/>
    </row>
    <row r="29" spans="1:39" ht="87" customHeight="1" x14ac:dyDescent="0.25">
      <c r="A29" s="87"/>
      <c r="B29" s="129"/>
      <c r="C29" s="131" t="s">
        <v>163</v>
      </c>
      <c r="D29" s="104" t="s">
        <v>164</v>
      </c>
      <c r="E29" s="96" t="s">
        <v>165</v>
      </c>
      <c r="F29" s="97" t="s">
        <v>140</v>
      </c>
      <c r="G29" s="98" t="s">
        <v>141</v>
      </c>
      <c r="H29" s="98"/>
      <c r="I29" s="98" t="s">
        <v>141</v>
      </c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99" t="s">
        <v>15</v>
      </c>
      <c r="AA29" s="102"/>
      <c r="AB29" s="99" t="s">
        <v>15</v>
      </c>
      <c r="AC29" s="102"/>
      <c r="AD29" s="99" t="s">
        <v>15</v>
      </c>
      <c r="AE29" s="102"/>
      <c r="AF29" s="99" t="s">
        <v>15</v>
      </c>
      <c r="AG29" s="105"/>
      <c r="AH29" s="77"/>
      <c r="AI29" s="9"/>
      <c r="AJ29" s="9"/>
      <c r="AK29" s="15"/>
      <c r="AL29" s="1"/>
    </row>
    <row r="30" spans="1:39" ht="87" customHeight="1" x14ac:dyDescent="0.25">
      <c r="A30" s="87"/>
      <c r="B30" s="129"/>
      <c r="C30" s="131" t="s">
        <v>166</v>
      </c>
      <c r="D30" s="104" t="s">
        <v>186</v>
      </c>
      <c r="E30" s="96" t="s">
        <v>167</v>
      </c>
      <c r="F30" s="97" t="s">
        <v>140</v>
      </c>
      <c r="G30" s="98" t="s">
        <v>141</v>
      </c>
      <c r="H30" s="98" t="s">
        <v>141</v>
      </c>
      <c r="I30" s="98" t="s">
        <v>141</v>
      </c>
      <c r="J30" s="116"/>
      <c r="K30" s="116"/>
      <c r="L30" s="116"/>
      <c r="M30" s="116"/>
      <c r="N30" s="116"/>
      <c r="O30" s="116"/>
      <c r="P30" s="116"/>
      <c r="Q30" s="116"/>
      <c r="R30" s="106"/>
      <c r="S30" s="116"/>
      <c r="T30" s="116"/>
      <c r="U30" s="116"/>
      <c r="V30" s="99" t="s">
        <v>15</v>
      </c>
      <c r="W30" s="102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77"/>
      <c r="AI30" s="9"/>
      <c r="AJ30" s="9"/>
      <c r="AK30" s="16"/>
      <c r="AL30" s="1"/>
    </row>
    <row r="31" spans="1:39" ht="72" customHeight="1" x14ac:dyDescent="0.25">
      <c r="A31" s="87"/>
      <c r="B31" s="129"/>
      <c r="C31" s="132" t="s">
        <v>168</v>
      </c>
      <c r="D31" s="154" t="s">
        <v>169</v>
      </c>
      <c r="E31" s="133" t="s">
        <v>145</v>
      </c>
      <c r="F31" s="97" t="s">
        <v>140</v>
      </c>
      <c r="G31" s="134" t="s">
        <v>141</v>
      </c>
      <c r="H31" s="134"/>
      <c r="I31" s="134" t="s">
        <v>141</v>
      </c>
      <c r="J31" s="135"/>
      <c r="K31" s="135"/>
      <c r="L31" s="135"/>
      <c r="M31" s="135"/>
      <c r="N31" s="136" t="s">
        <v>15</v>
      </c>
      <c r="O31" s="137"/>
      <c r="P31" s="136" t="s">
        <v>15</v>
      </c>
      <c r="Q31" s="138"/>
      <c r="R31" s="136" t="s">
        <v>15</v>
      </c>
      <c r="S31" s="138"/>
      <c r="T31" s="136" t="s">
        <v>15</v>
      </c>
      <c r="U31" s="138"/>
      <c r="V31" s="136" t="s">
        <v>15</v>
      </c>
      <c r="W31" s="138"/>
      <c r="X31" s="136" t="s">
        <v>15</v>
      </c>
      <c r="Y31" s="138"/>
      <c r="Z31" s="136" t="s">
        <v>15</v>
      </c>
      <c r="AA31" s="138"/>
      <c r="AB31" s="136" t="s">
        <v>15</v>
      </c>
      <c r="AC31" s="138"/>
      <c r="AD31" s="136" t="s">
        <v>15</v>
      </c>
      <c r="AE31" s="138"/>
      <c r="AF31" s="136" t="s">
        <v>15</v>
      </c>
      <c r="AG31" s="137"/>
      <c r="AH31" s="77"/>
      <c r="AI31" s="9"/>
      <c r="AJ31" s="9"/>
      <c r="AK31" s="15"/>
      <c r="AL31" s="1"/>
    </row>
    <row r="32" spans="1:39" s="20" customFormat="1" ht="121.5" customHeight="1" x14ac:dyDescent="0.25">
      <c r="A32" s="88" t="s">
        <v>19</v>
      </c>
      <c r="B32" s="129"/>
      <c r="C32" s="139" t="s">
        <v>170</v>
      </c>
      <c r="D32" s="155" t="s">
        <v>187</v>
      </c>
      <c r="E32" s="96" t="s">
        <v>145</v>
      </c>
      <c r="F32" s="97" t="s">
        <v>140</v>
      </c>
      <c r="G32" s="98" t="s">
        <v>141</v>
      </c>
      <c r="H32" s="98" t="s">
        <v>141</v>
      </c>
      <c r="I32" s="98" t="s">
        <v>141</v>
      </c>
      <c r="J32" s="99" t="s">
        <v>15</v>
      </c>
      <c r="K32" s="105" t="s">
        <v>16</v>
      </c>
      <c r="L32" s="99" t="s">
        <v>15</v>
      </c>
      <c r="M32" s="105" t="s">
        <v>16</v>
      </c>
      <c r="N32" s="99" t="s">
        <v>15</v>
      </c>
      <c r="O32" s="105" t="s">
        <v>16</v>
      </c>
      <c r="P32" s="99" t="s">
        <v>15</v>
      </c>
      <c r="Q32" s="105" t="s">
        <v>16</v>
      </c>
      <c r="R32" s="99" t="s">
        <v>15</v>
      </c>
      <c r="S32" s="105" t="s">
        <v>16</v>
      </c>
      <c r="T32" s="99" t="s">
        <v>15</v>
      </c>
      <c r="U32" s="102"/>
      <c r="V32" s="99" t="s">
        <v>15</v>
      </c>
      <c r="W32" s="102"/>
      <c r="X32" s="99" t="s">
        <v>15</v>
      </c>
      <c r="Y32" s="102"/>
      <c r="Z32" s="99" t="s">
        <v>15</v>
      </c>
      <c r="AA32" s="102"/>
      <c r="AB32" s="99" t="s">
        <v>15</v>
      </c>
      <c r="AC32" s="102"/>
      <c r="AD32" s="99" t="s">
        <v>15</v>
      </c>
      <c r="AE32" s="102"/>
      <c r="AF32" s="99" t="s">
        <v>15</v>
      </c>
      <c r="AG32" s="105"/>
      <c r="AH32" s="77"/>
      <c r="AI32" s="18"/>
      <c r="AJ32" s="18"/>
      <c r="AK32" s="17"/>
      <c r="AL32" s="19"/>
      <c r="AM32" s="2"/>
    </row>
    <row r="33" spans="1:38" ht="21" customHeight="1" x14ac:dyDescent="0.2">
      <c r="A33" s="140"/>
      <c r="B33" s="140"/>
      <c r="C33" s="140"/>
      <c r="D33" s="141"/>
      <c r="E33" s="142" t="s">
        <v>20</v>
      </c>
      <c r="F33" s="142"/>
      <c r="G33" s="142"/>
      <c r="H33" s="142"/>
      <c r="I33" s="142"/>
      <c r="J33" s="143">
        <f>COUNTA(J9:J32)</f>
        <v>3</v>
      </c>
      <c r="K33" s="143">
        <f>COUNTA(K8:K32)</f>
        <v>2</v>
      </c>
      <c r="L33" s="143">
        <f>COUNTA(L7:L32)</f>
        <v>5</v>
      </c>
      <c r="M33" s="143">
        <f>COUNTA(M8:M32)</f>
        <v>4</v>
      </c>
      <c r="N33" s="143">
        <f t="shared" ref="N33:AF33" si="0">COUNTA(N7:N32)</f>
        <v>12</v>
      </c>
      <c r="O33" s="143">
        <f>COUNTA(O8:O32)</f>
        <v>7</v>
      </c>
      <c r="P33" s="143">
        <f t="shared" si="0"/>
        <v>11</v>
      </c>
      <c r="Q33" s="143">
        <f>COUNTA(Q8:Q32)</f>
        <v>7</v>
      </c>
      <c r="R33" s="143">
        <f t="shared" si="0"/>
        <v>12</v>
      </c>
      <c r="S33" s="143">
        <f>COUNTA(S8:S32)</f>
        <v>7</v>
      </c>
      <c r="T33" s="143">
        <f t="shared" si="0"/>
        <v>14</v>
      </c>
      <c r="U33" s="143">
        <f>COUNTA(U8:U32)</f>
        <v>3</v>
      </c>
      <c r="V33" s="143">
        <f t="shared" si="0"/>
        <v>18</v>
      </c>
      <c r="W33" s="143">
        <v>0</v>
      </c>
      <c r="X33" s="143">
        <f t="shared" si="0"/>
        <v>11</v>
      </c>
      <c r="Y33" s="143">
        <v>0</v>
      </c>
      <c r="Z33" s="143">
        <f t="shared" si="0"/>
        <v>14</v>
      </c>
      <c r="AA33" s="143">
        <v>0</v>
      </c>
      <c r="AB33" s="143">
        <f t="shared" si="0"/>
        <v>12</v>
      </c>
      <c r="AC33" s="143">
        <v>0</v>
      </c>
      <c r="AD33" s="143">
        <f t="shared" si="0"/>
        <v>12</v>
      </c>
      <c r="AE33" s="143">
        <v>0</v>
      </c>
      <c r="AF33" s="143">
        <f t="shared" si="0"/>
        <v>13</v>
      </c>
      <c r="AG33" s="143">
        <v>0</v>
      </c>
      <c r="AH33" s="79"/>
      <c r="AI33" s="79"/>
      <c r="AJ33" s="79"/>
      <c r="AK33" s="79"/>
      <c r="AL33" s="21"/>
    </row>
    <row r="34" spans="1:38" ht="21" customHeight="1" x14ac:dyDescent="0.2">
      <c r="A34" s="140"/>
      <c r="B34" s="140"/>
      <c r="C34" s="140"/>
      <c r="D34" s="141"/>
      <c r="E34" s="144" t="s">
        <v>21</v>
      </c>
      <c r="F34" s="144"/>
      <c r="G34" s="144"/>
      <c r="H34" s="144"/>
      <c r="I34" s="144"/>
      <c r="J34" s="145">
        <f>J33</f>
        <v>3</v>
      </c>
      <c r="K34" s="145"/>
      <c r="L34" s="145">
        <f>L33</f>
        <v>5</v>
      </c>
      <c r="M34" s="145"/>
      <c r="N34" s="145">
        <f>N33</f>
        <v>12</v>
      </c>
      <c r="O34" s="145"/>
      <c r="P34" s="145">
        <f>P33</f>
        <v>11</v>
      </c>
      <c r="Q34" s="145"/>
      <c r="R34" s="145">
        <f>R33</f>
        <v>12</v>
      </c>
      <c r="S34" s="145"/>
      <c r="T34" s="145">
        <f>T33</f>
        <v>14</v>
      </c>
      <c r="U34" s="145"/>
      <c r="V34" s="145">
        <f>V33</f>
        <v>18</v>
      </c>
      <c r="W34" s="145"/>
      <c r="X34" s="145">
        <f>X33</f>
        <v>11</v>
      </c>
      <c r="Y34" s="145"/>
      <c r="Z34" s="145">
        <f>Z33</f>
        <v>14</v>
      </c>
      <c r="AA34" s="145"/>
      <c r="AB34" s="145">
        <f>AB33</f>
        <v>12</v>
      </c>
      <c r="AC34" s="145"/>
      <c r="AD34" s="145">
        <f>AD33</f>
        <v>12</v>
      </c>
      <c r="AE34" s="145"/>
      <c r="AF34" s="145">
        <f>AF33</f>
        <v>13</v>
      </c>
      <c r="AG34" s="145"/>
      <c r="AH34" s="80"/>
      <c r="AI34" s="80"/>
      <c r="AJ34" s="80"/>
      <c r="AK34" s="80"/>
      <c r="AL34" s="21"/>
    </row>
    <row r="35" spans="1:38" ht="21" customHeight="1" x14ac:dyDescent="0.2">
      <c r="A35" s="140"/>
      <c r="B35" s="140"/>
      <c r="C35" s="140"/>
      <c r="D35" s="141"/>
      <c r="E35" s="144" t="s">
        <v>22</v>
      </c>
      <c r="F35" s="144"/>
      <c r="G35" s="144"/>
      <c r="H35" s="144"/>
      <c r="I35" s="144"/>
      <c r="J35" s="146">
        <f>K33</f>
        <v>2</v>
      </c>
      <c r="K35" s="146"/>
      <c r="L35" s="146">
        <f>M33</f>
        <v>4</v>
      </c>
      <c r="M35" s="146"/>
      <c r="N35" s="146">
        <f t="shared" ref="N35" si="1">O33</f>
        <v>7</v>
      </c>
      <c r="O35" s="146"/>
      <c r="P35" s="146">
        <f t="shared" ref="P35" si="2">Q33</f>
        <v>7</v>
      </c>
      <c r="Q35" s="146"/>
      <c r="R35" s="146">
        <f t="shared" ref="R35" si="3">S33</f>
        <v>7</v>
      </c>
      <c r="S35" s="146"/>
      <c r="T35" s="146">
        <f t="shared" ref="T35" si="4">U33</f>
        <v>3</v>
      </c>
      <c r="U35" s="146"/>
      <c r="V35" s="146">
        <f t="shared" ref="V35" si="5">W33</f>
        <v>0</v>
      </c>
      <c r="W35" s="146"/>
      <c r="X35" s="146">
        <f t="shared" ref="X35" si="6">Y33</f>
        <v>0</v>
      </c>
      <c r="Y35" s="146"/>
      <c r="Z35" s="146">
        <f t="shared" ref="Z35" si="7">AA33</f>
        <v>0</v>
      </c>
      <c r="AA35" s="146"/>
      <c r="AB35" s="146">
        <f t="shared" ref="AB35" si="8">AC33</f>
        <v>0</v>
      </c>
      <c r="AC35" s="146"/>
      <c r="AD35" s="146">
        <f t="shared" ref="AD35" si="9">AE33</f>
        <v>0</v>
      </c>
      <c r="AE35" s="146"/>
      <c r="AF35" s="146">
        <f t="shared" ref="AF35" si="10">AG33</f>
        <v>0</v>
      </c>
      <c r="AG35" s="146"/>
      <c r="AH35" s="80"/>
      <c r="AI35" s="80"/>
      <c r="AJ35" s="80"/>
      <c r="AK35" s="80"/>
      <c r="AL35" s="21"/>
    </row>
    <row r="36" spans="1:38" ht="21" customHeight="1" x14ac:dyDescent="0.2">
      <c r="A36" s="140"/>
      <c r="B36" s="140"/>
      <c r="C36" s="140"/>
      <c r="D36" s="141"/>
      <c r="E36" s="144" t="s">
        <v>23</v>
      </c>
      <c r="F36" s="144"/>
      <c r="G36" s="144"/>
      <c r="H36" s="144"/>
      <c r="I36" s="144"/>
      <c r="J36" s="147">
        <f>J35/J34</f>
        <v>0.66666666666666663</v>
      </c>
      <c r="K36" s="147"/>
      <c r="L36" s="147">
        <f>L35/L34</f>
        <v>0.8</v>
      </c>
      <c r="M36" s="147"/>
      <c r="N36" s="147">
        <f>N35/N34</f>
        <v>0.58333333333333337</v>
      </c>
      <c r="O36" s="147"/>
      <c r="P36" s="147">
        <f>P35/P34</f>
        <v>0.63636363636363635</v>
      </c>
      <c r="Q36" s="147"/>
      <c r="R36" s="147">
        <f>R35/R34</f>
        <v>0.58333333333333337</v>
      </c>
      <c r="S36" s="147"/>
      <c r="T36" s="147">
        <f>T35/T34</f>
        <v>0.21428571428571427</v>
      </c>
      <c r="U36" s="147"/>
      <c r="V36" s="147">
        <f>V35/V34</f>
        <v>0</v>
      </c>
      <c r="W36" s="147"/>
      <c r="X36" s="147">
        <f>X35/X34</f>
        <v>0</v>
      </c>
      <c r="Y36" s="147"/>
      <c r="Z36" s="147">
        <f>Z35/Z34</f>
        <v>0</v>
      </c>
      <c r="AA36" s="147"/>
      <c r="AB36" s="147">
        <f>AB35/AB34</f>
        <v>0</v>
      </c>
      <c r="AC36" s="147"/>
      <c r="AD36" s="147">
        <f>AD35/AD34</f>
        <v>0</v>
      </c>
      <c r="AE36" s="147"/>
      <c r="AF36" s="147">
        <f>AF35/AF34</f>
        <v>0</v>
      </c>
      <c r="AG36" s="147"/>
      <c r="AH36" s="81"/>
      <c r="AI36" s="81"/>
      <c r="AJ36" s="81"/>
      <c r="AK36" s="81"/>
      <c r="AL36" s="21"/>
    </row>
    <row r="37" spans="1:38" ht="21" customHeight="1" x14ac:dyDescent="0.2">
      <c r="A37" s="140"/>
      <c r="B37" s="140"/>
      <c r="C37" s="140"/>
      <c r="D37" s="141"/>
      <c r="E37" s="144" t="s">
        <v>24</v>
      </c>
      <c r="F37" s="144"/>
      <c r="G37" s="144"/>
      <c r="H37" s="144"/>
      <c r="I37" s="144"/>
      <c r="J37" s="148">
        <f>AVERAGE(J36:O36)</f>
        <v>0.68333333333333346</v>
      </c>
      <c r="K37" s="148"/>
      <c r="L37" s="148"/>
      <c r="M37" s="148"/>
      <c r="N37" s="148"/>
      <c r="O37" s="148"/>
      <c r="P37" s="148">
        <f>AVERAGE(P36:U36)</f>
        <v>0.47799422799422797</v>
      </c>
      <c r="Q37" s="148"/>
      <c r="R37" s="148"/>
      <c r="S37" s="148"/>
      <c r="T37" s="148"/>
      <c r="U37" s="148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81"/>
      <c r="AI37" s="81"/>
      <c r="AJ37" s="81"/>
      <c r="AK37" s="81"/>
      <c r="AL37" s="21"/>
    </row>
    <row r="38" spans="1:38" ht="18" x14ac:dyDescent="0.2">
      <c r="A38" s="22"/>
      <c r="B38" s="22"/>
      <c r="C38" s="22"/>
      <c r="D38" s="23"/>
      <c r="E38" s="24"/>
      <c r="F38" s="24"/>
      <c r="G38" s="24"/>
      <c r="H38" s="24"/>
      <c r="I38" s="24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3"/>
      <c r="AI38" s="24"/>
      <c r="AJ38" s="24"/>
      <c r="AK38" s="23"/>
      <c r="AL38" s="21"/>
    </row>
    <row r="39" spans="1:38" x14ac:dyDescent="0.25">
      <c r="A39" s="22"/>
      <c r="B39" s="26"/>
      <c r="C39" s="27"/>
      <c r="D39" s="21"/>
      <c r="E39" s="28"/>
      <c r="F39" s="28"/>
      <c r="G39" s="28"/>
      <c r="H39" s="28"/>
      <c r="I39" s="28"/>
      <c r="J39" s="1"/>
      <c r="K39" s="1"/>
      <c r="L39" s="1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1"/>
      <c r="AI39" s="28"/>
      <c r="AJ39" s="28"/>
      <c r="AK39" s="21"/>
      <c r="AL39" s="21"/>
    </row>
    <row r="40" spans="1:38" x14ac:dyDescent="0.25">
      <c r="A40" s="22"/>
      <c r="B40" s="26"/>
      <c r="C40" s="27"/>
      <c r="D40" s="21"/>
      <c r="E40" s="28"/>
      <c r="F40" s="28"/>
      <c r="G40" s="28"/>
      <c r="H40" s="28"/>
      <c r="I40" s="28"/>
      <c r="J40" s="1"/>
      <c r="K40" s="1"/>
      <c r="L40" s="1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1"/>
      <c r="AI40" s="28"/>
      <c r="AJ40" s="28"/>
      <c r="AK40" s="21"/>
      <c r="AL40" s="1"/>
    </row>
    <row r="41" spans="1:38" x14ac:dyDescent="0.25">
      <c r="A41" s="22"/>
      <c r="B41" s="26"/>
      <c r="C41" s="27"/>
      <c r="D41" s="21"/>
      <c r="E41" s="28"/>
      <c r="F41" s="28"/>
      <c r="G41" s="28"/>
      <c r="H41" s="28"/>
      <c r="I41" s="28"/>
      <c r="J41" s="1"/>
      <c r="K41" s="1"/>
      <c r="L41" s="1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1"/>
      <c r="AI41" s="28"/>
      <c r="AJ41" s="28"/>
      <c r="AK41" s="21"/>
      <c r="AL41" s="1"/>
    </row>
    <row r="42" spans="1:38" x14ac:dyDescent="0.25">
      <c r="A42" s="22"/>
      <c r="B42" s="26"/>
      <c r="C42" s="27"/>
      <c r="D42" s="21"/>
      <c r="E42" s="28"/>
      <c r="F42" s="28"/>
      <c r="G42" s="28"/>
      <c r="H42" s="28"/>
      <c r="I42" s="28"/>
      <c r="J42" s="1"/>
      <c r="K42" s="1"/>
      <c r="L42" s="1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1"/>
      <c r="AI42" s="28"/>
      <c r="AJ42" s="28"/>
      <c r="AK42" s="21"/>
      <c r="AL42" s="1"/>
    </row>
    <row r="43" spans="1:38" x14ac:dyDescent="0.25">
      <c r="A43" s="22"/>
      <c r="B43" s="26"/>
      <c r="C43" s="27"/>
      <c r="D43" s="21"/>
      <c r="E43" s="28"/>
      <c r="F43" s="28"/>
      <c r="G43" s="28"/>
      <c r="H43" s="28"/>
      <c r="I43" s="28"/>
      <c r="J43" s="1"/>
      <c r="K43" s="1"/>
      <c r="L43" s="1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1"/>
      <c r="AI43" s="28"/>
      <c r="AJ43" s="28"/>
      <c r="AK43" s="21"/>
      <c r="AL43" s="1"/>
    </row>
    <row r="44" spans="1:38" x14ac:dyDescent="0.25">
      <c r="A44" s="22"/>
      <c r="B44" s="26"/>
      <c r="C44" s="27"/>
      <c r="D44" s="21"/>
      <c r="E44" s="28"/>
      <c r="F44" s="28"/>
      <c r="G44" s="28"/>
      <c r="H44" s="28"/>
      <c r="I44" s="28"/>
      <c r="J44" s="1"/>
      <c r="K44" s="1"/>
      <c r="L44" s="1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1"/>
      <c r="AI44" s="28"/>
      <c r="AJ44" s="28"/>
      <c r="AK44" s="21"/>
      <c r="AL44" s="1"/>
    </row>
    <row r="45" spans="1:38" x14ac:dyDescent="0.25">
      <c r="A45" s="22"/>
      <c r="B45" s="26"/>
      <c r="C45" s="27"/>
      <c r="D45" s="21"/>
      <c r="E45" s="28"/>
      <c r="F45" s="28"/>
      <c r="G45" s="28"/>
      <c r="H45" s="28"/>
      <c r="I45" s="28"/>
      <c r="J45" s="1"/>
      <c r="K45" s="1"/>
      <c r="L45" s="1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1"/>
      <c r="AI45" s="28"/>
      <c r="AJ45" s="28"/>
      <c r="AK45" s="21"/>
      <c r="AL45" s="1"/>
    </row>
    <row r="46" spans="1:38" x14ac:dyDescent="0.25">
      <c r="A46" s="22"/>
      <c r="B46" s="26"/>
      <c r="C46" s="27"/>
      <c r="D46" s="21"/>
      <c r="E46" s="28"/>
      <c r="F46" s="28"/>
      <c r="G46" s="28"/>
      <c r="H46" s="28"/>
      <c r="I46" s="28"/>
      <c r="J46" s="1"/>
      <c r="K46" s="1"/>
      <c r="L46" s="1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1"/>
      <c r="AI46" s="28"/>
      <c r="AJ46" s="28"/>
      <c r="AK46" s="21"/>
      <c r="AL46" s="1"/>
    </row>
    <row r="47" spans="1:38" x14ac:dyDescent="0.25">
      <c r="A47" s="22"/>
      <c r="B47" s="26"/>
      <c r="C47" s="27"/>
      <c r="D47" s="21"/>
      <c r="E47" s="28"/>
      <c r="F47" s="28"/>
      <c r="G47" s="28"/>
      <c r="H47" s="28"/>
      <c r="I47" s="28"/>
      <c r="J47" s="1"/>
      <c r="K47" s="1"/>
      <c r="L47" s="1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1"/>
      <c r="AI47" s="28"/>
      <c r="AJ47" s="28"/>
      <c r="AK47" s="21"/>
      <c r="AL47" s="1"/>
    </row>
    <row r="48" spans="1:38" x14ac:dyDescent="0.25">
      <c r="A48" s="22"/>
      <c r="B48" s="26"/>
      <c r="C48" s="27"/>
      <c r="D48" s="21"/>
      <c r="E48" s="28"/>
      <c r="F48" s="28"/>
      <c r="G48" s="28"/>
      <c r="H48" s="28"/>
      <c r="I48" s="28"/>
      <c r="J48" s="1"/>
      <c r="K48" s="1"/>
      <c r="L48" s="1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1"/>
      <c r="AI48" s="28"/>
      <c r="AJ48" s="28"/>
      <c r="AK48" s="21"/>
      <c r="AL48" s="1"/>
    </row>
    <row r="49" spans="1:38" x14ac:dyDescent="0.25">
      <c r="A49" s="22"/>
      <c r="B49" s="26"/>
      <c r="C49" s="27"/>
      <c r="D49" s="21"/>
      <c r="E49" s="28"/>
      <c r="F49" s="28"/>
      <c r="G49" s="28"/>
      <c r="H49" s="28"/>
      <c r="I49" s="28"/>
      <c r="J49" s="1"/>
      <c r="K49" s="1"/>
      <c r="L49" s="1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1"/>
      <c r="AI49" s="28"/>
      <c r="AJ49" s="28"/>
      <c r="AK49" s="21"/>
      <c r="AL49" s="1"/>
    </row>
    <row r="50" spans="1:38" x14ac:dyDescent="0.25">
      <c r="A50" s="22"/>
      <c r="B50" s="26"/>
      <c r="C50" s="27"/>
      <c r="D50" s="21"/>
      <c r="E50" s="28"/>
      <c r="F50" s="28"/>
      <c r="G50" s="28"/>
      <c r="H50" s="28"/>
      <c r="I50" s="28"/>
      <c r="J50" s="1"/>
      <c r="K50" s="1"/>
      <c r="L50" s="1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1"/>
      <c r="AI50" s="28"/>
      <c r="AJ50" s="28"/>
      <c r="AK50" s="21"/>
      <c r="AL50" s="1"/>
    </row>
    <row r="51" spans="1:38" x14ac:dyDescent="0.25">
      <c r="A51" s="22"/>
      <c r="B51" s="26"/>
      <c r="C51" s="27"/>
      <c r="D51" s="21"/>
      <c r="E51" s="28"/>
      <c r="F51" s="28"/>
      <c r="G51" s="28"/>
      <c r="H51" s="28"/>
      <c r="I51" s="28"/>
      <c r="J51" s="1"/>
      <c r="K51" s="1"/>
      <c r="L51" s="1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1"/>
      <c r="AI51" s="28"/>
      <c r="AJ51" s="28"/>
      <c r="AK51" s="21"/>
      <c r="AL51" s="1"/>
    </row>
    <row r="52" spans="1:38" x14ac:dyDescent="0.25">
      <c r="A52" s="22"/>
      <c r="B52" s="26"/>
      <c r="C52" s="27"/>
      <c r="D52" s="21"/>
      <c r="E52" s="28"/>
      <c r="F52" s="28"/>
      <c r="G52" s="28"/>
      <c r="H52" s="28"/>
      <c r="I52" s="28"/>
      <c r="J52" s="1"/>
      <c r="K52" s="1"/>
      <c r="L52" s="1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1"/>
      <c r="AI52" s="28"/>
      <c r="AJ52" s="28"/>
      <c r="AK52" s="21"/>
      <c r="AL52" s="1"/>
    </row>
    <row r="53" spans="1:38" x14ac:dyDescent="0.25">
      <c r="A53" s="22"/>
      <c r="B53" s="26"/>
      <c r="C53" s="27"/>
      <c r="D53" s="21"/>
      <c r="E53" s="28"/>
      <c r="F53" s="28"/>
      <c r="G53" s="28"/>
      <c r="H53" s="28"/>
      <c r="I53" s="28"/>
      <c r="J53" s="1"/>
      <c r="K53" s="1"/>
      <c r="L53" s="1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1"/>
      <c r="AI53" s="28"/>
      <c r="AJ53" s="28"/>
      <c r="AK53" s="21"/>
      <c r="AL53" s="1"/>
    </row>
    <row r="54" spans="1:38" x14ac:dyDescent="0.25">
      <c r="A54" s="22"/>
      <c r="B54" s="26"/>
      <c r="C54" s="27"/>
      <c r="D54" s="21"/>
      <c r="E54" s="28"/>
      <c r="F54" s="28"/>
      <c r="G54" s="28"/>
      <c r="H54" s="28"/>
      <c r="I54" s="28"/>
      <c r="J54" s="1"/>
      <c r="K54" s="1"/>
      <c r="L54" s="1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1"/>
      <c r="AI54" s="28"/>
      <c r="AJ54" s="28"/>
      <c r="AK54" s="21"/>
      <c r="AL54" s="1"/>
    </row>
    <row r="55" spans="1:38" x14ac:dyDescent="0.25">
      <c r="A55" s="22"/>
      <c r="B55" s="26"/>
      <c r="C55" s="27"/>
      <c r="D55" s="21"/>
      <c r="E55" s="28"/>
      <c r="F55" s="28"/>
      <c r="G55" s="28"/>
      <c r="H55" s="28"/>
      <c r="I55" s="28"/>
      <c r="J55" s="1"/>
      <c r="K55" s="1"/>
      <c r="L55" s="1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1"/>
      <c r="AI55" s="28"/>
      <c r="AJ55" s="28"/>
      <c r="AK55" s="21"/>
      <c r="AL55" s="1"/>
    </row>
    <row r="56" spans="1:38" x14ac:dyDescent="0.25">
      <c r="A56" s="22"/>
      <c r="B56" s="26"/>
      <c r="C56" s="27"/>
      <c r="D56" s="21"/>
      <c r="E56" s="28"/>
      <c r="F56" s="28"/>
      <c r="G56" s="28"/>
      <c r="H56" s="28"/>
      <c r="I56" s="28"/>
      <c r="J56" s="1"/>
      <c r="K56" s="1"/>
      <c r="L56" s="1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1"/>
      <c r="AI56" s="28"/>
      <c r="AJ56" s="28"/>
      <c r="AK56" s="21"/>
      <c r="AL56" s="1"/>
    </row>
    <row r="57" spans="1:38" x14ac:dyDescent="0.25">
      <c r="A57" s="22"/>
      <c r="B57" s="26"/>
      <c r="C57" s="27"/>
      <c r="D57" s="21"/>
      <c r="E57" s="28"/>
      <c r="F57" s="28"/>
      <c r="G57" s="28"/>
      <c r="H57" s="28"/>
      <c r="I57" s="28"/>
      <c r="J57" s="1"/>
      <c r="K57" s="1"/>
      <c r="L57" s="1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1"/>
      <c r="AI57" s="28"/>
      <c r="AJ57" s="28"/>
      <c r="AK57" s="21"/>
      <c r="AL57" s="1"/>
    </row>
    <row r="58" spans="1:38" x14ac:dyDescent="0.25">
      <c r="A58" s="22"/>
      <c r="B58" s="26"/>
      <c r="C58" s="27"/>
      <c r="D58" s="21"/>
      <c r="E58" s="28"/>
      <c r="F58" s="28"/>
      <c r="G58" s="28"/>
      <c r="H58" s="28"/>
      <c r="I58" s="28"/>
      <c r="J58" s="1"/>
      <c r="K58" s="1"/>
      <c r="L58" s="1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1"/>
      <c r="AI58" s="28"/>
      <c r="AJ58" s="28"/>
      <c r="AK58" s="21"/>
      <c r="AL58" s="1"/>
    </row>
    <row r="59" spans="1:38" x14ac:dyDescent="0.25">
      <c r="A59" s="22"/>
      <c r="B59" s="26"/>
      <c r="C59" s="27"/>
      <c r="D59" s="21"/>
      <c r="E59" s="28"/>
      <c r="F59" s="28"/>
      <c r="G59" s="28"/>
      <c r="H59" s="28"/>
      <c r="I59" s="28"/>
      <c r="J59" s="1"/>
      <c r="K59" s="1"/>
      <c r="L59" s="1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1"/>
      <c r="AI59" s="28"/>
      <c r="AJ59" s="28"/>
      <c r="AK59" s="21"/>
      <c r="AL59" s="1"/>
    </row>
    <row r="60" spans="1:38" x14ac:dyDescent="0.25">
      <c r="A60" s="22"/>
      <c r="B60" s="26"/>
      <c r="C60" s="27"/>
      <c r="D60" s="21"/>
      <c r="E60" s="28"/>
      <c r="F60" s="28"/>
      <c r="G60" s="28"/>
      <c r="H60" s="28"/>
      <c r="I60" s="28"/>
      <c r="J60" s="1"/>
      <c r="K60" s="1"/>
      <c r="L60" s="1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1"/>
      <c r="AI60" s="28"/>
      <c r="AJ60" s="28"/>
      <c r="AK60" s="21"/>
      <c r="AL60" s="1"/>
    </row>
    <row r="61" spans="1:38" x14ac:dyDescent="0.25">
      <c r="A61" s="22"/>
      <c r="B61" s="26"/>
      <c r="C61" s="27"/>
      <c r="D61" s="21"/>
      <c r="E61" s="28"/>
      <c r="F61" s="28"/>
      <c r="G61" s="28"/>
      <c r="H61" s="28"/>
      <c r="I61" s="28"/>
      <c r="J61" s="1"/>
      <c r="K61" s="1"/>
      <c r="L61" s="1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1"/>
      <c r="AI61" s="28"/>
      <c r="AJ61" s="28"/>
      <c r="AK61" s="21"/>
      <c r="AL61" s="1"/>
    </row>
    <row r="62" spans="1:38" x14ac:dyDescent="0.25">
      <c r="A62" s="22"/>
      <c r="B62" s="26"/>
      <c r="C62" s="27"/>
      <c r="D62" s="21"/>
      <c r="E62" s="28"/>
      <c r="F62" s="28"/>
      <c r="G62" s="28"/>
      <c r="H62" s="28"/>
      <c r="I62" s="28"/>
      <c r="J62" s="1"/>
      <c r="K62" s="1"/>
      <c r="L62" s="1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1"/>
      <c r="AI62" s="28"/>
      <c r="AJ62" s="28"/>
      <c r="AK62" s="21"/>
      <c r="AL62" s="1"/>
    </row>
    <row r="63" spans="1:38" x14ac:dyDescent="0.25">
      <c r="A63" s="22"/>
      <c r="B63" s="26"/>
      <c r="C63" s="27"/>
      <c r="D63" s="21"/>
      <c r="E63" s="28"/>
      <c r="F63" s="28"/>
      <c r="G63" s="28"/>
      <c r="H63" s="28"/>
      <c r="I63" s="28"/>
      <c r="J63" s="1"/>
      <c r="K63" s="1"/>
      <c r="L63" s="1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1"/>
      <c r="AI63" s="28"/>
      <c r="AJ63" s="28"/>
      <c r="AK63" s="21"/>
      <c r="AL63" s="1"/>
    </row>
    <row r="64" spans="1:38" x14ac:dyDescent="0.25">
      <c r="A64" s="22"/>
      <c r="B64" s="26"/>
      <c r="C64" s="27"/>
      <c r="D64" s="21"/>
      <c r="E64" s="28"/>
      <c r="F64" s="28"/>
      <c r="G64" s="28"/>
      <c r="H64" s="28"/>
      <c r="I64" s="28"/>
      <c r="J64" s="1"/>
      <c r="K64" s="1"/>
      <c r="L64" s="1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1"/>
      <c r="AI64" s="28"/>
      <c r="AJ64" s="28"/>
      <c r="AK64" s="21"/>
      <c r="AL64" s="1"/>
    </row>
    <row r="65" spans="1:38" x14ac:dyDescent="0.25">
      <c r="A65" s="22"/>
      <c r="B65" s="26"/>
      <c r="C65" s="27"/>
      <c r="D65" s="21"/>
      <c r="E65" s="28"/>
      <c r="F65" s="28"/>
      <c r="G65" s="28"/>
      <c r="H65" s="28"/>
      <c r="I65" s="28"/>
      <c r="J65" s="1"/>
      <c r="K65" s="1"/>
      <c r="L65" s="1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1"/>
      <c r="AI65" s="28"/>
      <c r="AJ65" s="28"/>
      <c r="AK65" s="21"/>
      <c r="AL65" s="1"/>
    </row>
    <row r="66" spans="1:38" x14ac:dyDescent="0.25">
      <c r="A66" s="22"/>
      <c r="B66" s="26"/>
      <c r="C66" s="27"/>
      <c r="D66" s="21"/>
      <c r="E66" s="28"/>
      <c r="F66" s="28"/>
      <c r="G66" s="28"/>
      <c r="H66" s="28"/>
      <c r="I66" s="28"/>
      <c r="J66" s="1"/>
      <c r="K66" s="1"/>
      <c r="L66" s="1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1"/>
      <c r="AI66" s="28"/>
      <c r="AJ66" s="28"/>
      <c r="AK66" s="21"/>
      <c r="AL66" s="1"/>
    </row>
    <row r="67" spans="1:38" x14ac:dyDescent="0.25">
      <c r="A67" s="22"/>
      <c r="B67" s="26"/>
      <c r="C67" s="27"/>
      <c r="D67" s="21"/>
      <c r="E67" s="28"/>
      <c r="F67" s="28"/>
      <c r="G67" s="28"/>
      <c r="H67" s="28"/>
      <c r="I67" s="28"/>
      <c r="J67" s="1"/>
      <c r="K67" s="1"/>
      <c r="L67" s="1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1"/>
      <c r="AI67" s="28"/>
      <c r="AJ67" s="28"/>
      <c r="AK67" s="21"/>
      <c r="AL67" s="1"/>
    </row>
    <row r="68" spans="1:38" x14ac:dyDescent="0.25">
      <c r="A68" s="22"/>
      <c r="B68" s="26"/>
      <c r="C68" s="27"/>
      <c r="D68" s="21"/>
      <c r="E68" s="28"/>
      <c r="F68" s="28"/>
      <c r="G68" s="28"/>
      <c r="H68" s="28"/>
      <c r="I68" s="28"/>
      <c r="J68" s="1"/>
      <c r="K68" s="1"/>
      <c r="L68" s="1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1"/>
      <c r="AI68" s="28"/>
      <c r="AJ68" s="28"/>
      <c r="AK68" s="21"/>
      <c r="AL68" s="1"/>
    </row>
    <row r="69" spans="1:38" x14ac:dyDescent="0.25">
      <c r="A69" s="22"/>
      <c r="B69" s="26"/>
      <c r="C69" s="27"/>
      <c r="D69" s="21"/>
      <c r="E69" s="28"/>
      <c r="F69" s="28"/>
      <c r="G69" s="28"/>
      <c r="H69" s="28"/>
      <c r="I69" s="28"/>
      <c r="J69" s="1"/>
      <c r="K69" s="1"/>
      <c r="L69" s="1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1"/>
      <c r="AI69" s="28"/>
      <c r="AJ69" s="28"/>
      <c r="AK69" s="21"/>
      <c r="AL69" s="1"/>
    </row>
    <row r="70" spans="1:38" x14ac:dyDescent="0.25">
      <c r="A70" s="22"/>
      <c r="B70" s="26"/>
      <c r="C70" s="27"/>
      <c r="D70" s="21"/>
      <c r="E70" s="28"/>
      <c r="F70" s="28"/>
      <c r="G70" s="28"/>
      <c r="H70" s="28"/>
      <c r="I70" s="28"/>
      <c r="J70" s="1"/>
      <c r="K70" s="1"/>
      <c r="L70" s="1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1"/>
      <c r="AI70" s="28"/>
      <c r="AJ70" s="28"/>
      <c r="AK70" s="21"/>
      <c r="AL70" s="1"/>
    </row>
    <row r="71" spans="1:38" x14ac:dyDescent="0.25">
      <c r="A71" s="22"/>
      <c r="B71" s="26"/>
      <c r="C71" s="27"/>
      <c r="D71" s="21"/>
      <c r="E71" s="28"/>
      <c r="F71" s="28"/>
      <c r="G71" s="28"/>
      <c r="H71" s="28"/>
      <c r="I71" s="28"/>
      <c r="J71" s="1"/>
      <c r="K71" s="1"/>
      <c r="L71" s="1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1"/>
      <c r="AI71" s="28"/>
      <c r="AJ71" s="28"/>
      <c r="AK71" s="21"/>
      <c r="AL71" s="1"/>
    </row>
    <row r="72" spans="1:38" x14ac:dyDescent="0.25">
      <c r="A72" s="22"/>
      <c r="B72" s="26"/>
      <c r="C72" s="27"/>
      <c r="D72" s="21"/>
      <c r="E72" s="28"/>
      <c r="F72" s="28"/>
      <c r="G72" s="28"/>
      <c r="H72" s="28"/>
      <c r="I72" s="28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21"/>
      <c r="AI72" s="28"/>
      <c r="AJ72" s="28"/>
      <c r="AK72" s="21"/>
      <c r="AL72" s="1"/>
    </row>
  </sheetData>
  <mergeCells count="97">
    <mergeCell ref="J37:O37"/>
    <mergeCell ref="P37:U37"/>
    <mergeCell ref="V37:AA37"/>
    <mergeCell ref="AB37:AG37"/>
    <mergeCell ref="X36:Y36"/>
    <mergeCell ref="Z36:AA36"/>
    <mergeCell ref="AB36:AC36"/>
    <mergeCell ref="AD36:AE36"/>
    <mergeCell ref="AF36:AG36"/>
    <mergeCell ref="AF34:AG34"/>
    <mergeCell ref="AD35:AE35"/>
    <mergeCell ref="AF35:AG35"/>
    <mergeCell ref="E36:I36"/>
    <mergeCell ref="J36:K36"/>
    <mergeCell ref="L36:M36"/>
    <mergeCell ref="N36:O36"/>
    <mergeCell ref="P36:Q36"/>
    <mergeCell ref="R36:S36"/>
    <mergeCell ref="T36:U36"/>
    <mergeCell ref="V36:W36"/>
    <mergeCell ref="R35:S35"/>
    <mergeCell ref="T35:U35"/>
    <mergeCell ref="V35:W35"/>
    <mergeCell ref="X35:Y35"/>
    <mergeCell ref="Z35:AA35"/>
    <mergeCell ref="P35:Q35"/>
    <mergeCell ref="X34:Y34"/>
    <mergeCell ref="Z34:AA34"/>
    <mergeCell ref="AB34:AC34"/>
    <mergeCell ref="AD34:AE34"/>
    <mergeCell ref="AB35:AC35"/>
    <mergeCell ref="V34:W34"/>
    <mergeCell ref="T34:U34"/>
    <mergeCell ref="A28:A31"/>
    <mergeCell ref="B28:B32"/>
    <mergeCell ref="A33:D37"/>
    <mergeCell ref="E33:I33"/>
    <mergeCell ref="E34:I34"/>
    <mergeCell ref="E35:I35"/>
    <mergeCell ref="E37:I37"/>
    <mergeCell ref="J34:K34"/>
    <mergeCell ref="L34:M34"/>
    <mergeCell ref="N34:O34"/>
    <mergeCell ref="P34:Q34"/>
    <mergeCell ref="R34:S34"/>
    <mergeCell ref="J35:K35"/>
    <mergeCell ref="L35:M35"/>
    <mergeCell ref="N35:O35"/>
    <mergeCell ref="AK6:AK7"/>
    <mergeCell ref="A8:A12"/>
    <mergeCell ref="B8:B12"/>
    <mergeCell ref="C8:C12"/>
    <mergeCell ref="A13:A27"/>
    <mergeCell ref="B13:B19"/>
    <mergeCell ref="C13:C15"/>
    <mergeCell ref="C16:C17"/>
    <mergeCell ref="B20:B27"/>
    <mergeCell ref="C22:C23"/>
    <mergeCell ref="X6:Y6"/>
    <mergeCell ref="Z6:AA6"/>
    <mergeCell ref="AB6:AC6"/>
    <mergeCell ref="A6:A7"/>
    <mergeCell ref="B6:B7"/>
    <mergeCell ref="C6:C7"/>
    <mergeCell ref="D6:D7"/>
    <mergeCell ref="G6:I6"/>
    <mergeCell ref="E6:E7"/>
    <mergeCell ref="F6:F7"/>
    <mergeCell ref="A4:B5"/>
    <mergeCell ref="D4:D5"/>
    <mergeCell ref="E4:I4"/>
    <mergeCell ref="J4:AG5"/>
    <mergeCell ref="AH4:AK5"/>
    <mergeCell ref="E5:I5"/>
    <mergeCell ref="D1:AJ1"/>
    <mergeCell ref="A1:C1"/>
    <mergeCell ref="A3:B3"/>
    <mergeCell ref="C3:I3"/>
    <mergeCell ref="J3:P3"/>
    <mergeCell ref="Q3:AK3"/>
    <mergeCell ref="A2:B2"/>
    <mergeCell ref="C2:I2"/>
    <mergeCell ref="J2:P2"/>
    <mergeCell ref="Q2:AG2"/>
    <mergeCell ref="V6:W6"/>
    <mergeCell ref="J6:K6"/>
    <mergeCell ref="L6:M6"/>
    <mergeCell ref="N6:O6"/>
    <mergeCell ref="P6:Q6"/>
    <mergeCell ref="R6:S6"/>
    <mergeCell ref="T6:U6"/>
    <mergeCell ref="AI6:AI7"/>
    <mergeCell ref="AI2:AK2"/>
    <mergeCell ref="AJ6:AJ7"/>
    <mergeCell ref="AD6:AE6"/>
    <mergeCell ref="AF6:AG6"/>
    <mergeCell ref="AH6:AH7"/>
  </mergeCells>
  <conditionalFormatting sqref="S32 Q32 O32 M32 K32">
    <cfRule type="cellIs" dxfId="48" priority="3" stopIfTrue="1" operator="equal">
      <formula>1</formula>
    </cfRule>
  </conditionalFormatting>
  <conditionalFormatting sqref="AB14:AB15 P18 J10 L10 P10 T10 V10 X10 Z10 AB10 AD10 AF10 N12:N15 R10 R13:R15 Z14:Z15 AD15 P20 N21 T18:T21 AB18:AB21 AF18:AF20 Z18:Z21 R18:R21 AD18:AD21 X18:X21 J18:J21 L19:L21 AF27 X23 AD23 R23 V23 Z27 AB23 T27 P23 J23:J27 L23:L27 AB27 V27 AD27 X27 AF12:AF15 AD12:AD13 AB12 Z12 X12:X15 V12:V16 T12:T13 P12:P14 L12:L16 J12:J16 V21">
    <cfRule type="cellIs" dxfId="47" priority="49" stopIfTrue="1" operator="equal">
      <formula>1</formula>
    </cfRule>
  </conditionalFormatting>
  <conditionalFormatting sqref="AC27 U15 W15 U10:W10 Y9:Y10 AA9:AA10 AC9:AC10 AE9:AE10 U9 W9 U21:W21 O17:O21 Q18:Q20 S18:S21 Y18:Y21 AA18:AA21 AC18:AC21 AE18:AE21 AG9:AG10 M9:M10 K9:K10 AE23 AA27 Y23 Q23 O27 U27:W27 K23:K27 M23:M27 V23:W23 AG27 Q27 Y27 AE27 K12:K21 M12:M21 AG12:AG22 AE12:AE15 AC12:AC15 AA12:AA15 Y12:Y15 S12:S15 Q12:Q15 O12:O15 U12:W14 O9:O10 Q9:Q10 S9:S10 U18:U20 W18:W20">
    <cfRule type="cellIs" dxfId="46" priority="48" stopIfTrue="1" operator="equal">
      <formula>1</formula>
    </cfRule>
  </conditionalFormatting>
  <conditionalFormatting sqref="AF16">
    <cfRule type="cellIs" dxfId="45" priority="47" stopIfTrue="1" operator="equal">
      <formula>1</formula>
    </cfRule>
  </conditionalFormatting>
  <conditionalFormatting sqref="P16 R16 X16 Z16 AB16 AD16">
    <cfRule type="cellIs" dxfId="44" priority="46" stopIfTrue="1" operator="equal">
      <formula>1</formula>
    </cfRule>
  </conditionalFormatting>
  <conditionalFormatting sqref="O16 Q16 S16 W16 Y16 AA16 AC16">
    <cfRule type="cellIs" dxfId="43" priority="45" stopIfTrue="1" operator="equal">
      <formula>1</formula>
    </cfRule>
  </conditionalFormatting>
  <conditionalFormatting sqref="S23 AC23">
    <cfRule type="cellIs" dxfId="42" priority="44" stopIfTrue="1" operator="equal">
      <formula>1</formula>
    </cfRule>
  </conditionalFormatting>
  <conditionalFormatting sqref="P27">
    <cfRule type="cellIs" dxfId="41" priority="43" stopIfTrue="1" operator="equal">
      <formula>1</formula>
    </cfRule>
  </conditionalFormatting>
  <conditionalFormatting sqref="R30">
    <cfRule type="cellIs" dxfId="40" priority="42" stopIfTrue="1" operator="equal">
      <formula>1</formula>
    </cfRule>
  </conditionalFormatting>
  <conditionalFormatting sqref="Q17 S17 Y17 AA17 AC17 AE17 U17 W17">
    <cfRule type="cellIs" dxfId="39" priority="41" stopIfTrue="1" operator="equal">
      <formula>1</formula>
    </cfRule>
  </conditionalFormatting>
  <conditionalFormatting sqref="O22">
    <cfRule type="cellIs" dxfId="38" priority="40" stopIfTrue="1" operator="equal">
      <formula>1</formula>
    </cfRule>
  </conditionalFormatting>
  <conditionalFormatting sqref="Q22 S22 Y22 AA22 AC22 AE22 U22 W22">
    <cfRule type="cellIs" dxfId="37" priority="39" stopIfTrue="1" operator="equal">
      <formula>1</formula>
    </cfRule>
  </conditionalFormatting>
  <conditionalFormatting sqref="K22">
    <cfRule type="cellIs" dxfId="36" priority="38" stopIfTrue="1" operator="equal">
      <formula>1</formula>
    </cfRule>
  </conditionalFormatting>
  <conditionalFormatting sqref="M22">
    <cfRule type="cellIs" dxfId="35" priority="37" stopIfTrue="1" operator="equal">
      <formula>1</formula>
    </cfRule>
  </conditionalFormatting>
  <conditionalFormatting sqref="U23">
    <cfRule type="cellIs" dxfId="34" priority="36" stopIfTrue="1" operator="equal">
      <formula>1</formula>
    </cfRule>
  </conditionalFormatting>
  <conditionalFormatting sqref="AA23">
    <cfRule type="cellIs" dxfId="33" priority="35" stopIfTrue="1" operator="equal">
      <formula>1</formula>
    </cfRule>
  </conditionalFormatting>
  <conditionalFormatting sqref="AG23">
    <cfRule type="cellIs" dxfId="32" priority="34" stopIfTrue="1" operator="equal">
      <formula>1</formula>
    </cfRule>
  </conditionalFormatting>
  <conditionalFormatting sqref="AG24">
    <cfRule type="cellIs" dxfId="31" priority="33" stopIfTrue="1" operator="equal">
      <formula>1</formula>
    </cfRule>
  </conditionalFormatting>
  <conditionalFormatting sqref="S27">
    <cfRule type="cellIs" dxfId="30" priority="26" stopIfTrue="1" operator="equal">
      <formula>1</formula>
    </cfRule>
  </conditionalFormatting>
  <conditionalFormatting sqref="Y24 AA24 AC24 AE24 W24">
    <cfRule type="cellIs" dxfId="29" priority="32" stopIfTrue="1" operator="equal">
      <formula>1</formula>
    </cfRule>
  </conditionalFormatting>
  <conditionalFormatting sqref="AG25">
    <cfRule type="cellIs" dxfId="28" priority="31" stopIfTrue="1" operator="equal">
      <formula>1</formula>
    </cfRule>
  </conditionalFormatting>
  <conditionalFormatting sqref="Q26 S26 Y26 AA26 AC26 AE26 U26 W26">
    <cfRule type="cellIs" dxfId="27" priority="27" stopIfTrue="1" operator="equal">
      <formula>1</formula>
    </cfRule>
  </conditionalFormatting>
  <conditionalFormatting sqref="Y25 AA25 AC25 AE25 W25">
    <cfRule type="cellIs" dxfId="26" priority="30" stopIfTrue="1" operator="equal">
      <formula>1</formula>
    </cfRule>
  </conditionalFormatting>
  <conditionalFormatting sqref="AG26">
    <cfRule type="cellIs" dxfId="25" priority="29" stopIfTrue="1" operator="equal">
      <formula>1</formula>
    </cfRule>
  </conditionalFormatting>
  <conditionalFormatting sqref="O26">
    <cfRule type="cellIs" dxfId="24" priority="28" stopIfTrue="1" operator="equal">
      <formula>1</formula>
    </cfRule>
  </conditionalFormatting>
  <conditionalFormatting sqref="J28 L28">
    <cfRule type="cellIs" dxfId="23" priority="25" stopIfTrue="1" operator="equal">
      <formula>1</formula>
    </cfRule>
  </conditionalFormatting>
  <conditionalFormatting sqref="K28 M28">
    <cfRule type="cellIs" dxfId="22" priority="24" stopIfTrue="1" operator="equal">
      <formula>1</formula>
    </cfRule>
  </conditionalFormatting>
  <conditionalFormatting sqref="AG28">
    <cfRule type="cellIs" dxfId="21" priority="23" stopIfTrue="1" operator="equal">
      <formula>1</formula>
    </cfRule>
  </conditionalFormatting>
  <conditionalFormatting sqref="O28">
    <cfRule type="cellIs" dxfId="20" priority="22" stopIfTrue="1" operator="equal">
      <formula>1</formula>
    </cfRule>
  </conditionalFormatting>
  <conditionalFormatting sqref="Q28 S28 Y28 AA28 AC28 AE28 U28 W28">
    <cfRule type="cellIs" dxfId="19" priority="21" stopIfTrue="1" operator="equal">
      <formula>1</formula>
    </cfRule>
  </conditionalFormatting>
  <conditionalFormatting sqref="W30">
    <cfRule type="cellIs" dxfId="18" priority="20" stopIfTrue="1" operator="equal">
      <formula>1</formula>
    </cfRule>
  </conditionalFormatting>
  <conditionalFormatting sqref="AG31">
    <cfRule type="cellIs" dxfId="17" priority="19" stopIfTrue="1" operator="equal">
      <formula>1</formula>
    </cfRule>
  </conditionalFormatting>
  <conditionalFormatting sqref="O31">
    <cfRule type="cellIs" dxfId="16" priority="18" stopIfTrue="1" operator="equal">
      <formula>1</formula>
    </cfRule>
  </conditionalFormatting>
  <conditionalFormatting sqref="Q31 S31 Y31 AA31 AC31 AE31 U31 W31">
    <cfRule type="cellIs" dxfId="15" priority="17" stopIfTrue="1" operator="equal">
      <formula>1</formula>
    </cfRule>
  </conditionalFormatting>
  <conditionalFormatting sqref="AG32">
    <cfRule type="cellIs" dxfId="14" priority="16" stopIfTrue="1" operator="equal">
      <formula>1</formula>
    </cfRule>
  </conditionalFormatting>
  <conditionalFormatting sqref="Y32 AA32 AC32 AE32 U32 W32">
    <cfRule type="cellIs" dxfId="13" priority="15" stopIfTrue="1" operator="equal">
      <formula>1</formula>
    </cfRule>
  </conditionalFormatting>
  <conditionalFormatting sqref="N11 AF11 AD11 AB11 Z11 X11 V11 T11 P11 L11 J11">
    <cfRule type="cellIs" dxfId="12" priority="14" stopIfTrue="1" operator="equal">
      <formula>1</formula>
    </cfRule>
  </conditionalFormatting>
  <conditionalFormatting sqref="K11 M11 AG11 AE11 AC11 AA11 Y11 S11 Q11 O11 U11:W11">
    <cfRule type="cellIs" dxfId="11" priority="13" stopIfTrue="1" operator="equal">
      <formula>1</formula>
    </cfRule>
  </conditionalFormatting>
  <conditionalFormatting sqref="U25">
    <cfRule type="cellIs" dxfId="10" priority="5" stopIfTrue="1" operator="equal">
      <formula>1</formula>
    </cfRule>
  </conditionalFormatting>
  <conditionalFormatting sqref="O23:O24">
    <cfRule type="cellIs" dxfId="9" priority="12" stopIfTrue="1" operator="equal">
      <formula>1</formula>
    </cfRule>
  </conditionalFormatting>
  <conditionalFormatting sqref="Q24">
    <cfRule type="cellIs" dxfId="8" priority="11" stopIfTrue="1" operator="equal">
      <formula>1</formula>
    </cfRule>
  </conditionalFormatting>
  <conditionalFormatting sqref="S24">
    <cfRule type="cellIs" dxfId="7" priority="10" stopIfTrue="1" operator="equal">
      <formula>1</formula>
    </cfRule>
  </conditionalFormatting>
  <conditionalFormatting sqref="U24">
    <cfRule type="cellIs" dxfId="6" priority="9" stopIfTrue="1" operator="equal">
      <formula>1</formula>
    </cfRule>
  </conditionalFormatting>
  <conditionalFormatting sqref="O25">
    <cfRule type="cellIs" dxfId="5" priority="8" stopIfTrue="1" operator="equal">
      <formula>1</formula>
    </cfRule>
  </conditionalFormatting>
  <conditionalFormatting sqref="Q25">
    <cfRule type="cellIs" dxfId="4" priority="7" stopIfTrue="1" operator="equal">
      <formula>1</formula>
    </cfRule>
  </conditionalFormatting>
  <conditionalFormatting sqref="S25">
    <cfRule type="cellIs" dxfId="3" priority="6" stopIfTrue="1" operator="equal">
      <formula>1</formula>
    </cfRule>
  </conditionalFormatting>
  <conditionalFormatting sqref="Q21">
    <cfRule type="cellIs" dxfId="2" priority="4" stopIfTrue="1" operator="equal">
      <formula>1</formula>
    </cfRule>
  </conditionalFormatting>
  <conditionalFormatting sqref="AG29">
    <cfRule type="cellIs" dxfId="1" priority="2" stopIfTrue="1" operator="equal">
      <formula>1</formula>
    </cfRule>
  </conditionalFormatting>
  <conditionalFormatting sqref="AA29 AC29 AE29">
    <cfRule type="cellIs" dxfId="0" priority="1" stopIfTrue="1" operator="equal">
      <formula>1</formula>
    </cfRule>
  </conditionalFormatting>
  <dataValidations xWindow="697" yWindow="473" count="3">
    <dataValidation allowBlank="1" showInputMessage="1" showErrorMessage="1" prompt="Humanos" sqref="G7"/>
    <dataValidation allowBlank="1" showInputMessage="1" showErrorMessage="1" prompt="Físicos" sqref="H7"/>
    <dataValidation allowBlank="1" showInputMessage="1" showErrorMessage="1" prompt="Tecnológicos" sqref="I7"/>
  </dataValidations>
  <pageMargins left="0.31496062992125984" right="0.31496062992125984" top="0.35433070866141736" bottom="0.55118110236220474" header="0.31496062992125984" footer="0.31496062992125984"/>
  <pageSetup scale="25" orientation="landscape" r:id="rId1"/>
  <headerFooter>
    <oddFooter>&amp;CPág.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P27"/>
  <sheetViews>
    <sheetView workbookViewId="0">
      <selection activeCell="D13" sqref="D13"/>
    </sheetView>
  </sheetViews>
  <sheetFormatPr baseColWidth="10" defaultColWidth="11.42578125" defaultRowHeight="15" x14ac:dyDescent="0.25"/>
  <cols>
    <col min="1" max="1" width="11.42578125" style="37"/>
    <col min="2" max="2" width="15" style="37" customWidth="1"/>
    <col min="3" max="3" width="54.5703125" style="37" customWidth="1"/>
    <col min="4" max="4" width="41.140625" style="37" customWidth="1"/>
    <col min="5" max="5" width="17" style="37" customWidth="1"/>
    <col min="6" max="6" width="25.28515625" style="37" customWidth="1"/>
    <col min="7" max="7" width="24.85546875" style="37" customWidth="1"/>
    <col min="8" max="8" width="17.7109375" style="37" customWidth="1"/>
    <col min="9" max="9" width="11.42578125" style="37"/>
    <col min="10" max="10" width="17.140625" style="37" customWidth="1"/>
    <col min="11" max="11" width="19.5703125" style="37" customWidth="1"/>
    <col min="12" max="12" width="37.28515625" style="37" customWidth="1"/>
    <col min="13" max="13" width="21.42578125" style="37" customWidth="1"/>
    <col min="14" max="16384" width="11.42578125" style="37"/>
  </cols>
  <sheetData>
    <row r="2" spans="3:16" x14ac:dyDescent="0.25">
      <c r="C2" s="36" t="s">
        <v>58</v>
      </c>
      <c r="D2" s="36" t="s">
        <v>59</v>
      </c>
      <c r="E2" s="36" t="s">
        <v>60</v>
      </c>
      <c r="F2" s="36" t="s">
        <v>61</v>
      </c>
      <c r="G2" s="36" t="s">
        <v>62</v>
      </c>
      <c r="H2" s="36" t="s">
        <v>63</v>
      </c>
      <c r="J2" s="36" t="s">
        <v>60</v>
      </c>
      <c r="K2" s="36" t="s">
        <v>61</v>
      </c>
      <c r="L2" s="36" t="s">
        <v>64</v>
      </c>
      <c r="O2" s="36" t="s">
        <v>65</v>
      </c>
    </row>
    <row r="3" spans="3:16" ht="16.5" x14ac:dyDescent="0.25">
      <c r="C3" s="39" t="s">
        <v>111</v>
      </c>
      <c r="D3" s="37" t="s">
        <v>46</v>
      </c>
      <c r="E3" s="38" t="s">
        <v>53</v>
      </c>
      <c r="F3" s="38" t="s">
        <v>66</v>
      </c>
      <c r="G3" s="37" t="s">
        <v>67</v>
      </c>
      <c r="H3" s="37" t="s">
        <v>68</v>
      </c>
      <c r="J3" s="38" t="s">
        <v>53</v>
      </c>
      <c r="K3" s="38" t="s">
        <v>66</v>
      </c>
      <c r="L3" s="37" t="s">
        <v>69</v>
      </c>
      <c r="M3" s="37" t="s">
        <v>57</v>
      </c>
      <c r="O3" s="37" t="s">
        <v>57</v>
      </c>
      <c r="P3" s="37" t="s">
        <v>70</v>
      </c>
    </row>
    <row r="4" spans="3:16" ht="16.5" x14ac:dyDescent="0.25">
      <c r="C4" s="39" t="s">
        <v>112</v>
      </c>
      <c r="D4" s="37" t="s">
        <v>110</v>
      </c>
      <c r="E4" s="38" t="s">
        <v>52</v>
      </c>
      <c r="F4" s="38" t="s">
        <v>71</v>
      </c>
      <c r="G4" s="37" t="s">
        <v>72</v>
      </c>
      <c r="H4" s="37" t="s">
        <v>73</v>
      </c>
      <c r="J4" s="38" t="s">
        <v>52</v>
      </c>
      <c r="K4" s="38" t="s">
        <v>71</v>
      </c>
      <c r="L4" s="37" t="s">
        <v>74</v>
      </c>
      <c r="M4" s="37" t="s">
        <v>57</v>
      </c>
      <c r="O4" s="37" t="s">
        <v>56</v>
      </c>
      <c r="P4" s="37" t="s">
        <v>75</v>
      </c>
    </row>
    <row r="5" spans="3:16" ht="16.5" x14ac:dyDescent="0.25">
      <c r="C5" s="39" t="s">
        <v>113</v>
      </c>
      <c r="D5" s="37" t="s">
        <v>76</v>
      </c>
      <c r="E5" s="38" t="s">
        <v>56</v>
      </c>
      <c r="F5" s="38" t="s">
        <v>50</v>
      </c>
      <c r="G5" s="37" t="s">
        <v>77</v>
      </c>
      <c r="J5" s="38" t="s">
        <v>51</v>
      </c>
      <c r="K5" s="38" t="s">
        <v>50</v>
      </c>
      <c r="L5" s="37" t="s">
        <v>78</v>
      </c>
      <c r="M5" s="37" t="s">
        <v>56</v>
      </c>
      <c r="O5" s="37" t="s">
        <v>55</v>
      </c>
      <c r="P5" s="37" t="s">
        <v>79</v>
      </c>
    </row>
    <row r="6" spans="3:16" ht="16.5" x14ac:dyDescent="0.25">
      <c r="C6" s="39" t="s">
        <v>129</v>
      </c>
      <c r="D6" s="37" t="s">
        <v>80</v>
      </c>
      <c r="E6" s="38" t="s">
        <v>47</v>
      </c>
      <c r="F6" s="38" t="s">
        <v>49</v>
      </c>
      <c r="G6" s="37" t="s">
        <v>81</v>
      </c>
      <c r="J6" s="38" t="s">
        <v>47</v>
      </c>
      <c r="K6" s="38" t="s">
        <v>49</v>
      </c>
      <c r="L6" s="37" t="s">
        <v>82</v>
      </c>
      <c r="M6" s="37" t="s">
        <v>55</v>
      </c>
      <c r="O6" s="37" t="s">
        <v>54</v>
      </c>
      <c r="P6" s="37" t="s">
        <v>79</v>
      </c>
    </row>
    <row r="7" spans="3:16" ht="16.5" x14ac:dyDescent="0.25">
      <c r="C7" s="39" t="s">
        <v>92</v>
      </c>
      <c r="D7" s="37" t="s">
        <v>83</v>
      </c>
      <c r="E7" s="38" t="s">
        <v>84</v>
      </c>
      <c r="F7" s="38" t="s">
        <v>48</v>
      </c>
      <c r="G7" s="38"/>
      <c r="J7" s="38" t="s">
        <v>84</v>
      </c>
      <c r="K7" s="38" t="s">
        <v>48</v>
      </c>
      <c r="L7" s="37" t="s">
        <v>85</v>
      </c>
      <c r="M7" s="37" t="s">
        <v>55</v>
      </c>
    </row>
    <row r="8" spans="3:16" ht="16.5" x14ac:dyDescent="0.25">
      <c r="C8" s="39" t="s">
        <v>114</v>
      </c>
      <c r="D8" s="37" t="s">
        <v>86</v>
      </c>
      <c r="L8" s="37" t="s">
        <v>87</v>
      </c>
      <c r="M8" s="37" t="s">
        <v>57</v>
      </c>
    </row>
    <row r="9" spans="3:16" ht="16.5" x14ac:dyDescent="0.25">
      <c r="C9" s="40" t="s">
        <v>115</v>
      </c>
      <c r="D9" s="37" t="s">
        <v>88</v>
      </c>
      <c r="L9" s="37" t="s">
        <v>89</v>
      </c>
      <c r="M9" s="37" t="s">
        <v>57</v>
      </c>
    </row>
    <row r="10" spans="3:16" ht="16.5" x14ac:dyDescent="0.25">
      <c r="C10" s="39" t="s">
        <v>116</v>
      </c>
      <c r="L10" s="37" t="s">
        <v>90</v>
      </c>
      <c r="M10" s="37" t="s">
        <v>56</v>
      </c>
    </row>
    <row r="11" spans="3:16" ht="16.5" x14ac:dyDescent="0.25">
      <c r="C11" s="39" t="s">
        <v>117</v>
      </c>
      <c r="L11" s="37" t="s">
        <v>91</v>
      </c>
      <c r="M11" s="37" t="s">
        <v>55</v>
      </c>
    </row>
    <row r="12" spans="3:16" ht="16.5" x14ac:dyDescent="0.25">
      <c r="C12" s="39" t="s">
        <v>118</v>
      </c>
      <c r="L12" s="37" t="s">
        <v>93</v>
      </c>
      <c r="M12" s="37" t="s">
        <v>54</v>
      </c>
    </row>
    <row r="13" spans="3:16" ht="16.5" x14ac:dyDescent="0.25">
      <c r="C13" s="40" t="s">
        <v>119</v>
      </c>
      <c r="L13" s="37" t="s">
        <v>94</v>
      </c>
      <c r="M13" s="37" t="s">
        <v>57</v>
      </c>
    </row>
    <row r="14" spans="3:16" ht="16.5" x14ac:dyDescent="0.25">
      <c r="C14" s="39" t="s">
        <v>120</v>
      </c>
      <c r="L14" s="37" t="s">
        <v>96</v>
      </c>
      <c r="M14" s="37" t="s">
        <v>56</v>
      </c>
    </row>
    <row r="15" spans="3:16" ht="16.5" x14ac:dyDescent="0.25">
      <c r="C15" s="39" t="s">
        <v>121</v>
      </c>
      <c r="L15" s="37" t="s">
        <v>97</v>
      </c>
      <c r="M15" s="37" t="s">
        <v>55</v>
      </c>
    </row>
    <row r="16" spans="3:16" ht="16.5" x14ac:dyDescent="0.25">
      <c r="C16" s="39" t="s">
        <v>122</v>
      </c>
      <c r="L16" s="37" t="s">
        <v>98</v>
      </c>
      <c r="M16" s="37" t="s">
        <v>54</v>
      </c>
    </row>
    <row r="17" spans="3:13" ht="16.5" x14ac:dyDescent="0.25">
      <c r="C17" s="39" t="s">
        <v>123</v>
      </c>
      <c r="L17" s="37" t="s">
        <v>99</v>
      </c>
      <c r="M17" s="37" t="s">
        <v>54</v>
      </c>
    </row>
    <row r="18" spans="3:13" ht="16.5" x14ac:dyDescent="0.25">
      <c r="C18" s="39" t="s">
        <v>124</v>
      </c>
      <c r="L18" s="37" t="s">
        <v>100</v>
      </c>
      <c r="M18" s="37" t="s">
        <v>56</v>
      </c>
    </row>
    <row r="19" spans="3:13" ht="16.5" x14ac:dyDescent="0.25">
      <c r="C19" s="39" t="s">
        <v>125</v>
      </c>
      <c r="L19" s="37" t="s">
        <v>101</v>
      </c>
      <c r="M19" s="37" t="s">
        <v>55</v>
      </c>
    </row>
    <row r="20" spans="3:13" ht="16.5" x14ac:dyDescent="0.25">
      <c r="C20" s="39" t="s">
        <v>95</v>
      </c>
      <c r="L20" s="37" t="s">
        <v>102</v>
      </c>
      <c r="M20" s="37" t="s">
        <v>55</v>
      </c>
    </row>
    <row r="21" spans="3:13" ht="16.5" x14ac:dyDescent="0.25">
      <c r="C21" s="39" t="s">
        <v>126</v>
      </c>
      <c r="L21" s="37" t="s">
        <v>103</v>
      </c>
      <c r="M21" s="37" t="s">
        <v>54</v>
      </c>
    </row>
    <row r="22" spans="3:13" ht="16.5" x14ac:dyDescent="0.25">
      <c r="C22" s="39" t="s">
        <v>127</v>
      </c>
      <c r="L22" s="37" t="s">
        <v>104</v>
      </c>
      <c r="M22" s="37" t="s">
        <v>54</v>
      </c>
    </row>
    <row r="23" spans="3:13" ht="16.5" x14ac:dyDescent="0.25">
      <c r="C23" s="39" t="s">
        <v>128</v>
      </c>
      <c r="L23" s="37" t="s">
        <v>105</v>
      </c>
      <c r="M23" s="37" t="s">
        <v>55</v>
      </c>
    </row>
    <row r="24" spans="3:13" x14ac:dyDescent="0.25">
      <c r="L24" s="37" t="s">
        <v>106</v>
      </c>
      <c r="M24" s="37" t="s">
        <v>55</v>
      </c>
    </row>
    <row r="25" spans="3:13" x14ac:dyDescent="0.25">
      <c r="L25" s="37" t="s">
        <v>107</v>
      </c>
      <c r="M25" s="37" t="s">
        <v>54</v>
      </c>
    </row>
    <row r="26" spans="3:13" x14ac:dyDescent="0.25">
      <c r="L26" s="37" t="s">
        <v>108</v>
      </c>
      <c r="M26" s="37" t="s">
        <v>54</v>
      </c>
    </row>
    <row r="27" spans="3:13" x14ac:dyDescent="0.25">
      <c r="L27" s="37" t="s">
        <v>109</v>
      </c>
      <c r="M27" s="37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 Acción SST</vt:lpstr>
      <vt:lpstr>Hoja5</vt:lpstr>
      <vt:lpstr>'Plan Acción SST'!Área_de_impresión</vt:lpstr>
      <vt:lpstr>'Plan Acción SST'!Títulos_a_imprimir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PATRICIA PEDROZO MANTILLA</dc:creator>
  <cp:lastModifiedBy>Yenny Adriana Pereira Oviedo</cp:lastModifiedBy>
  <cp:lastPrinted>2018-07-10T19:52:44Z</cp:lastPrinted>
  <dcterms:created xsi:type="dcterms:W3CDTF">2016-06-27T17:23:36Z</dcterms:created>
  <dcterms:modified xsi:type="dcterms:W3CDTF">2018-07-18T21:55:00Z</dcterms:modified>
</cp:coreProperties>
</file>