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COLCIENCIAS\lfgiraldo\Institucionales\FELIPE COLCIENCIAS\2019\PLANES TALENTO HUMANO\PLANES DEFINITIVOS NUEVO FORMATO\SGSST\"/>
    </mc:Choice>
  </mc:AlternateContent>
  <xr:revisionPtr revIDLastSave="0" documentId="10_ncr:100000_{E9C35DCF-E479-40AD-8F52-12122AE8D95D}" xr6:coauthVersionLast="31" xr6:coauthVersionMax="31" xr10:uidLastSave="{00000000-0000-0000-0000-000000000000}"/>
  <bookViews>
    <workbookView xWindow="0" yWindow="0" windowWidth="20490" windowHeight="8940" xr2:uid="{00000000-000D-0000-FFFF-FFFF00000000}"/>
  </bookViews>
  <sheets>
    <sheet name="Hoja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2" i="1"/>
  <c r="AF24" i="1" l="1"/>
  <c r="AD24" i="1"/>
  <c r="AB24" i="1"/>
  <c r="Z24" i="1"/>
  <c r="X24" i="1"/>
  <c r="V24" i="1"/>
  <c r="AF23" i="1"/>
  <c r="AD23" i="1"/>
  <c r="AB23" i="1"/>
  <c r="Z23" i="1"/>
  <c r="X23" i="1"/>
  <c r="V23" i="1"/>
  <c r="T24" i="1"/>
  <c r="T23" i="1"/>
  <c r="R24" i="1"/>
  <c r="R23" i="1"/>
  <c r="P24" i="1"/>
  <c r="P23" i="1"/>
  <c r="N24" i="1"/>
  <c r="N23" i="1"/>
  <c r="L24" i="1"/>
  <c r="L23" i="1"/>
  <c r="J24" i="1"/>
  <c r="J23" i="1"/>
  <c r="X25" i="1" l="1"/>
  <c r="V25" i="1"/>
  <c r="AB25" i="1"/>
  <c r="AD25" i="1"/>
  <c r="J25" i="1"/>
  <c r="AF25" i="1"/>
  <c r="R25" i="1"/>
  <c r="T25" i="1"/>
  <c r="L25" i="1"/>
  <c r="N25" i="1"/>
  <c r="P25" i="1"/>
  <c r="Z25" i="1"/>
  <c r="J26" i="1" l="1"/>
  <c r="P26" i="1"/>
</calcChain>
</file>

<file path=xl/sharedStrings.xml><?xml version="1.0" encoding="utf-8"?>
<sst xmlns="http://schemas.openxmlformats.org/spreadsheetml/2006/main" count="231" uniqueCount="92">
  <si>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</si>
  <si>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</si>
  <si>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</si>
  <si>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</si>
  <si>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</si>
  <si>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</si>
  <si>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RESPONSABLE</t>
  </si>
  <si>
    <t>RECURSOS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</si>
  <si>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</si>
  <si>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</si>
  <si>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</si>
  <si>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</si>
  <si>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</si>
  <si>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</si>
  <si>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</si>
  <si>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</si>
  <si>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</si>
  <si>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</si>
  <si>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</si>
  <si>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</si>
  <si>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H</t>
  </si>
  <si>
    <t>F</t>
  </si>
  <si>
    <t>T</t>
  </si>
  <si>
    <t>P</t>
  </si>
  <si>
    <t>E</t>
  </si>
  <si>
    <t>Talento humano / Seguridad y salud en el trabajo/ ARL Positiva</t>
  </si>
  <si>
    <t>x</t>
  </si>
  <si>
    <t>HACER</t>
  </si>
  <si>
    <t>SUBPROGRAMA DE HIGIENE Y SEGURIDAD INDUSTRIAL</t>
  </si>
  <si>
    <t>Talento humano / Seguridad y salud en el trabajo</t>
  </si>
  <si>
    <t xml:space="preserve"> PROGRAMA DE INSPECCIONES PLANEADAS </t>
  </si>
  <si>
    <t xml:space="preserve">SUBPROGRAMA DE MEDICINA PREVENTIVA Y DEL TRABAJO </t>
  </si>
  <si>
    <t xml:space="preserve"> DIAGNOSTICO DE CONDICIONES DE SALUD  </t>
  </si>
  <si>
    <t>Actualizar el perfil sociodemográfico de la población trabajadora de la entidad incluyendo contratistas de Colciencias.</t>
  </si>
  <si>
    <t>EVALUACIONES MEDICAS OCUPACIONALES</t>
  </si>
  <si>
    <t xml:space="preserve">PVE RIESGO PSICOSOCIAL </t>
  </si>
  <si>
    <t>VERIFICAR</t>
  </si>
  <si>
    <t>INVESTIGACIÓN DE  INCIDENTES Y  ACCIDENTES</t>
  </si>
  <si>
    <t xml:space="preserve">INDICADORES DEL SGSST </t>
  </si>
  <si>
    <t xml:space="preserve">MEJORA CONTINUA 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</si>
  <si>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</si>
  <si>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</si>
  <si>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</si>
  <si>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</si>
  <si>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</si>
  <si>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TIPO DE RECURSOS</t>
  </si>
  <si>
    <t>Con cargo a funcionamiento</t>
  </si>
  <si>
    <t>SEGUIMIENTO EJECUCION RECURSOS</t>
  </si>
  <si>
    <t xml:space="preserve">RESOLUCION 1111 DE 2017 </t>
  </si>
  <si>
    <t xml:space="preserve">CUMPLIMIENTO DE LOS ESTANDARES MINIMOS ESTABLECIDOS EN LA RESOLUCION 1111 DE 2017 POR EL MINISTERIO DE TRABAJO </t>
  </si>
  <si>
    <t>MESES 2019</t>
  </si>
  <si>
    <t>REPÓRTE DE AVANCE 
ACTIVIDAD EJECUTADA</t>
  </si>
  <si>
    <t>% DE CUMPLIMIENTO</t>
  </si>
  <si>
    <t>PRESUPUESTO EJECUTADO</t>
  </si>
  <si>
    <t>EVIDENCIA  
DEL CUMPLIMIENTO</t>
  </si>
  <si>
    <t>SEGUIMIENTO AL PLAN DE ACCIÓN ENERO A DICIEMBRE DE 2019</t>
  </si>
  <si>
    <t>INICIATIVA ESTRATÉGICA</t>
  </si>
  <si>
    <t>La motivación nos hace más productivos</t>
  </si>
  <si>
    <t>OBJETIVO DEL PLAN DE TRABAJO</t>
  </si>
  <si>
    <t>OBJETIVO ESTRATEGICO</t>
  </si>
  <si>
    <t>META DE CUMPLIMIENTO : &gt;80%</t>
  </si>
  <si>
    <t>Seguimiento a los planes de acción y mejora derivados de los resultados de inspecciones , planes de acción de investigación de AT , reporte de actos y condiciones inseguras , diagnósticos de condiciones de salud ,etc.</t>
  </si>
  <si>
    <t>Diagnostico de riesgo psicosocial de la entidad.</t>
  </si>
  <si>
    <t>ACTUAR</t>
  </si>
  <si>
    <t>Establecer las actividades que se ejecutaran durante el 2019 en la entidad en Marco del sistema de Gestión de Seguridad y Salud en el Trabajo dando cumplimiento a la resolución 1111 de 2017 y a la normatividad legal vigente en Seguridad y salud en el Trabajo.</t>
  </si>
  <si>
    <t xml:space="preserve">El presente plan de trabajo tendrá alcance sobre las instalaciones físicas, procedimientos de trabajo, los funcionarios , contratistas del Departamento Administrativo de ciencia , Tecnología e Innovación -COLCIENCIAS. </t>
  </si>
  <si>
    <t xml:space="preserve">N.º actividades ejecutadas en plan de trabajo </t>
  </si>
  <si>
    <t>N.º actividades programadas en  plan de trabajo *100</t>
  </si>
  <si>
    <t>Actualización y/o elaboración de de la gestión documental que comprende el Sistema de Gestión de la Seguridad y Salud en el trabajo en la entidad, con el fin de dar cumplimiento al plan de acción establecido de acuerdo a la resolución 1111 de 2017 y la demás normatividad vigente sobre el SGSST.</t>
  </si>
  <si>
    <t>Preparación , ejecución y evaluación del simulacro de evacuación de emergencias en la entidad.</t>
  </si>
  <si>
    <t>Ejecución de inspección  de todos los equipos relacionados con la prevención y atención de emergencias (Inspeccionar señales de alerta, señalización, alarmas, camillas, sistemas de extinción, Botiquines)</t>
  </si>
  <si>
    <t>Ejecución del programa de inspecciones de la entidad.</t>
  </si>
  <si>
    <t>Actualización de indicadores del Sistema de Gestión de Seguridad y Salud en el Trabajo.</t>
  </si>
  <si>
    <t>$17.000.000</t>
  </si>
  <si>
    <t>Ejecución de las evaluaciones medicas ocupacionales de seguimiento a la condición de salud de los funcionarios de la entidad.</t>
  </si>
  <si>
    <t>Ejecución de actividades de lanzamiento del Sistema de Seguridad y Salud en el Trabajo.</t>
  </si>
  <si>
    <t>Ejecución de las actividades cuyo objetivo sea la promoción de la salud  y prevención de enfermedades cardiovasculares, de origen ergonómico y psicosocial.</t>
  </si>
  <si>
    <t xml:space="preserve">PROGRAMA ATENCIÓN Y RESPUESTA ANTE EMERGENCIAS </t>
  </si>
  <si>
    <t>EJECUCIÓN DE ACTIVIDADES DE PROMOCIÓN  DE LA SALUD  Y PREVENCIÓN. RIESGO BIOMECÁNICO, CARDIOVASCULAR Y PSICOSOCIAL</t>
  </si>
  <si>
    <t xml:space="preserve">DIVULGACIÓN SGSST </t>
  </si>
  <si>
    <t xml:space="preserve">VERIFICACIÓN Y SEGUIMIENTO </t>
  </si>
  <si>
    <t xml:space="preserve">Realizar las investigaciones de accidentes de trabajo, mantener disponibles registros, indicadores, y análisis estadísticos de los incidentes y accidentes de trabajo ocurridos . </t>
  </si>
  <si>
    <t xml:space="preserve">REVISIÓN POR LA ALTA DIRECCIÓN </t>
  </si>
  <si>
    <t xml:space="preserve">Revisión por la alta dirección del avance en la ejecución en el plan de trabajo del SGSST </t>
  </si>
  <si>
    <t>Con cargo a funcionamiento 
Recursos plan de trabajo ARL
$20.065.100</t>
  </si>
  <si>
    <t>Talento humano integro, efectivo e innovador</t>
  </si>
  <si>
    <t>Fomentar una Colciencias integral , efectiva e innovadora IE+I</t>
  </si>
  <si>
    <t xml:space="preserve"> PLANEADA 
EJECUTADA 
 </t>
  </si>
  <si>
    <t xml:space="preserve">Seguimiento y cierre de planes de acción  de los hallazgos encontrados en la ejecución de las inspecciones planeadas realizadas, reporte de actos y condiciones inseguras. </t>
  </si>
  <si>
    <t>Secretario General</t>
  </si>
  <si>
    <t>CÓDIGO: G101PR01MO3
VERSIÓN: 02
FECHA: 24-01-2019</t>
  </si>
  <si>
    <t xml:space="preserve">DEPARTAMENTO ADMINISTRATIVO DE CIENCIA TECNOLOGIA E INNOVACION- COLCIENCIAS 
PLAN DE TRABAJO SISTEMA DE GESTION DE SEGURIDAD Y SALUD EN EL TRABAJO  SG-SST - 
VIGENCIA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</si>
</sst>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_-&quot;$&quot;\ * #,##0_-;\-&quot;$&quot;\ * #,##0_-;_-&quot;$&quot;\ 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color rgb="FF36AEEA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Leelawadee"/>
      <family val="2"/>
    </font>
    <font>
      <b/>
      <sz val="10"/>
      <color theme="0"/>
      <name val="Arial Narrow"/>
      <family val="2"/>
    </font>
    <font>
      <b/>
      <sz val="10"/>
      <color theme="0"/>
      <name val="Leelawadee"/>
      <family val="2"/>
    </font>
    <font>
      <sz val="10"/>
      <color theme="1"/>
      <name val="Leelawadee UI Semilight"/>
      <family val="2"/>
    </font>
    <font>
      <sz val="10"/>
      <name val="Leelawadee UI Semilight"/>
      <family val="2"/>
    </font>
    <font>
      <sz val="10"/>
      <color theme="1"/>
      <name val="Leelawadee"/>
      <family val="2"/>
    </font>
    <font>
      <b/>
      <sz val="10"/>
      <color theme="1"/>
      <name val="Arial Narrow"/>
      <family val="2"/>
    </font>
    <font>
      <b/>
      <sz val="10"/>
      <name val="Leelawadee"/>
      <family val="2"/>
    </font>
    <font>
      <sz val="10"/>
      <name val="Leelawadee"/>
      <family val="2"/>
    </font>
    <font>
      <b/>
      <sz val="10"/>
      <color theme="1"/>
      <name val="Leelawadee UI Semilight"/>
      <family val="2"/>
    </font>
    <font>
      <b/>
      <sz val="10"/>
      <color rgb="FFFF0000"/>
      <name val="Leelawadee UI Semilight"/>
      <family val="2"/>
    </font>
    <font>
      <b/>
      <sz val="10"/>
      <color rgb="FF7030A0"/>
      <name val="Leelawadee UI Semilight"/>
      <family val="2"/>
    </font>
    <font>
      <sz val="10"/>
      <color theme="0"/>
      <name val="Arial Black"/>
      <family val="2"/>
    </font>
    <font>
      <b/>
      <sz val="12"/>
      <color theme="0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sz val="14"/>
      <color rgb="FF0000FF"/>
      <name val="Arial Narrow"/>
      <family val="2"/>
    </font>
    <font>
      <sz val="14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rgb="FF36AEEA"/>
      <name val="Arial Narrow"/>
      <family val="2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6C4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AEE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5" fillId="2" borderId="3" xfId="3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2" xfId="2" applyFont="1" applyFill="1" applyBorder="1" applyAlignment="1">
      <alignment horizontal="center" vertical="center" wrapText="1"/>
    </xf>
    <xf numFmtId="0" fontId="14" fillId="10" borderId="1" xfId="2" applyFont="1" applyFill="1" applyBorder="1" applyAlignment="1">
      <alignment horizontal="center" vertical="center" wrapText="1"/>
    </xf>
    <xf numFmtId="0" fontId="14" fillId="10" borderId="1" xfId="3" applyFont="1" applyFill="1" applyBorder="1" applyAlignment="1" applyProtection="1">
      <alignment horizontal="center" vertical="center" wrapText="1"/>
    </xf>
    <xf numFmtId="0" fontId="12" fillId="10" borderId="1" xfId="2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4" fillId="1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3" applyFont="1" applyFill="1" applyBorder="1" applyAlignment="1" applyProtection="1">
      <alignment horizontal="justify" vertical="center" wrapText="1"/>
    </xf>
    <xf numFmtId="0" fontId="22" fillId="2" borderId="1" xfId="3" applyFont="1" applyFill="1" applyBorder="1" applyAlignment="1" applyProtection="1">
      <alignment horizontal="justify" vertical="center"/>
    </xf>
    <xf numFmtId="0" fontId="24" fillId="2" borderId="1" xfId="2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22" fillId="2" borderId="1" xfId="2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wrapText="1"/>
    </xf>
    <xf numFmtId="0" fontId="24" fillId="2" borderId="0" xfId="2" applyFont="1" applyFill="1" applyBorder="1" applyAlignment="1">
      <alignment horizontal="left" vertical="center" wrapText="1"/>
    </xf>
    <xf numFmtId="0" fontId="24" fillId="2" borderId="0" xfId="2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0" fillId="8" borderId="0" xfId="0" applyFill="1" applyBorder="1"/>
    <xf numFmtId="0" fontId="8" fillId="8" borderId="1" xfId="2" applyFont="1" applyFill="1" applyBorder="1" applyAlignment="1">
      <alignment horizontal="center" vertical="center" wrapText="1"/>
    </xf>
    <xf numFmtId="0" fontId="12" fillId="2" borderId="3" xfId="3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>
      <alignment horizontal="center" textRotation="90"/>
    </xf>
    <xf numFmtId="0" fontId="7" fillId="2" borderId="10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9" fillId="8" borderId="0" xfId="0" applyFont="1" applyFill="1" applyBorder="1" applyAlignment="1">
      <alignment horizontal="center" vertical="center" wrapText="1"/>
    </xf>
    <xf numFmtId="0" fontId="21" fillId="9" borderId="1" xfId="2" applyFont="1" applyFill="1" applyBorder="1" applyAlignment="1">
      <alignment horizontal="center" vertical="center" wrapText="1"/>
    </xf>
    <xf numFmtId="0" fontId="21" fillId="9" borderId="1" xfId="3" applyFont="1" applyFill="1" applyBorder="1" applyAlignment="1" applyProtection="1">
      <alignment horizontal="center" vertical="center" wrapText="1"/>
    </xf>
    <xf numFmtId="0" fontId="21" fillId="9" borderId="1" xfId="3" applyFont="1" applyFill="1" applyBorder="1" applyAlignment="1" applyProtection="1">
      <alignment horizontal="center" vertical="center"/>
    </xf>
    <xf numFmtId="0" fontId="21" fillId="9" borderId="2" xfId="3" applyFont="1" applyFill="1" applyBorder="1" applyAlignment="1">
      <alignment horizontal="center" vertical="center" wrapText="1"/>
    </xf>
    <xf numFmtId="0" fontId="21" fillId="9" borderId="3" xfId="3" applyFont="1" applyFill="1" applyBorder="1" applyAlignment="1">
      <alignment horizontal="center" vertical="center" wrapText="1"/>
    </xf>
    <xf numFmtId="0" fontId="21" fillId="9" borderId="1" xfId="3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6" xfId="2" applyFont="1" applyFill="1" applyBorder="1" applyAlignment="1">
      <alignment horizontal="center" vertical="center" wrapText="1"/>
    </xf>
    <xf numFmtId="0" fontId="8" fillId="8" borderId="7" xfId="2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13" fillId="7" borderId="1" xfId="2" applyFont="1" applyFill="1" applyBorder="1" applyAlignment="1">
      <alignment horizontal="center" vertical="center"/>
    </xf>
    <xf numFmtId="165" fontId="9" fillId="3" borderId="1" xfId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26" fillId="8" borderId="1" xfId="2" applyFont="1" applyFill="1" applyBorder="1" applyAlignment="1">
      <alignment horizontal="center" vertical="center" wrapText="1"/>
    </xf>
    <xf numFmtId="0" fontId="14" fillId="10" borderId="2" xfId="2" applyFont="1" applyFill="1" applyBorder="1" applyAlignment="1">
      <alignment horizontal="center" vertical="center" wrapText="1"/>
    </xf>
    <xf numFmtId="0" fontId="14" fillId="10" borderId="4" xfId="2" applyFont="1" applyFill="1" applyBorder="1" applyAlignment="1">
      <alignment horizontal="center" vertical="center" wrapText="1"/>
    </xf>
    <xf numFmtId="0" fontId="14" fillId="10" borderId="1" xfId="2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3" applyFont="1" applyFill="1" applyBorder="1" applyAlignment="1" applyProtection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6" xfId="2" applyFont="1" applyFill="1" applyBorder="1" applyAlignment="1">
      <alignment horizontal="center" vertical="center" wrapText="1"/>
    </xf>
    <xf numFmtId="0" fontId="14" fillId="10" borderId="7" xfId="2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textRotation="90"/>
    </xf>
    <xf numFmtId="0" fontId="19" fillId="2" borderId="5" xfId="0" applyFont="1" applyFill="1" applyBorder="1" applyAlignment="1">
      <alignment horizontal="center" textRotation="90"/>
    </xf>
    <xf numFmtId="0" fontId="26" fillId="8" borderId="3" xfId="2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</cellXfs>
  <cellStyles count="5">
    <cellStyle name="Moneda [0]" xfId="1" builtinId="7"/>
    <cellStyle name="Normal" xfId="0" builtinId="0"/>
    <cellStyle name="Normal 2" xfId="3" xr:uid="{00000000-0005-0000-0000-000002000000}"/>
    <cellStyle name="Normal 2 2" xfId="2" xr:uid="{00000000-0005-0000-0000-000003000000}"/>
    <cellStyle name="Porcentual 4" xfId="4" xr:uid="{00000000-0005-0000-0000-000004000000}"/>
  </cellStyles>
  <dxfs count="2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GRAFICO: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 TRABAJO COLCIENCIAS 2017'!$E$33</c:f>
              <c:strCache>
                <c:ptCount val="1"/>
                <c:pt idx="0">
                  <c:v>ACTIVIDADES PLANIFICADAS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'[1]PLAN TRABAJO COLCIENCIAS 2017'!$I$5:$AF$5</c:f>
              <c:strCache>
                <c:ptCount val="24"/>
                <c:pt idx="0">
                  <c:v>ENERO</c:v>
                </c:pt>
                <c:pt idx="1">
                  <c:v>0</c:v>
                </c:pt>
                <c:pt idx="2">
                  <c:v>FEBRERO</c:v>
                </c:pt>
                <c:pt idx="3">
                  <c:v>0</c:v>
                </c:pt>
                <c:pt idx="4">
                  <c:v>MARZO</c:v>
                </c:pt>
                <c:pt idx="5">
                  <c:v>0</c:v>
                </c:pt>
                <c:pt idx="6">
                  <c:v>ABRIL</c:v>
                </c:pt>
                <c:pt idx="7">
                  <c:v>0</c:v>
                </c:pt>
                <c:pt idx="8">
                  <c:v>MAYO</c:v>
                </c:pt>
                <c:pt idx="9">
                  <c:v>0</c:v>
                </c:pt>
                <c:pt idx="10">
                  <c:v>JUNIO</c:v>
                </c:pt>
                <c:pt idx="11">
                  <c:v>0</c:v>
                </c:pt>
                <c:pt idx="12">
                  <c:v>JULIO</c:v>
                </c:pt>
                <c:pt idx="13">
                  <c:v>0</c:v>
                </c:pt>
                <c:pt idx="14">
                  <c:v>AGOSTO </c:v>
                </c:pt>
                <c:pt idx="15">
                  <c:v>0</c:v>
                </c:pt>
                <c:pt idx="16">
                  <c:v>SEPTIEMBRE</c:v>
                </c:pt>
                <c:pt idx="17">
                  <c:v>0</c:v>
                </c:pt>
                <c:pt idx="18">
                  <c:v>OCTUBRE</c:v>
                </c:pt>
                <c:pt idx="19">
                  <c:v>0</c:v>
                </c:pt>
                <c:pt idx="20">
                  <c:v>NOVIEMBRE</c:v>
                </c:pt>
                <c:pt idx="21">
                  <c:v>0</c:v>
                </c:pt>
                <c:pt idx="22">
                  <c:v>DICIEMBRE </c:v>
                </c:pt>
                <c:pt idx="23">
                  <c:v>0</c:v>
                </c:pt>
              </c:strCache>
            </c:strRef>
          </c:cat>
          <c:val>
            <c:numRef>
              <c:f>'[1]PLAN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6-4D87-8561-C7B23B0150EC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'[1]PLAN TRABAJO COLCIENCIAS 2017'!$I$5:$AF$5</c:f>
              <c:strCache>
                <c:ptCount val="24"/>
                <c:pt idx="0">
                  <c:v>ENERO</c:v>
                </c:pt>
                <c:pt idx="1">
                  <c:v>0</c:v>
                </c:pt>
                <c:pt idx="2">
                  <c:v>FEBRERO</c:v>
                </c:pt>
                <c:pt idx="3">
                  <c:v>0</c:v>
                </c:pt>
                <c:pt idx="4">
                  <c:v>MARZO</c:v>
                </c:pt>
                <c:pt idx="5">
                  <c:v>0</c:v>
                </c:pt>
                <c:pt idx="6">
                  <c:v>ABRIL</c:v>
                </c:pt>
                <c:pt idx="7">
                  <c:v>0</c:v>
                </c:pt>
                <c:pt idx="8">
                  <c:v>MAYO</c:v>
                </c:pt>
                <c:pt idx="9">
                  <c:v>0</c:v>
                </c:pt>
                <c:pt idx="10">
                  <c:v>JUNIO</c:v>
                </c:pt>
                <c:pt idx="11">
                  <c:v>0</c:v>
                </c:pt>
                <c:pt idx="12">
                  <c:v>JULIO</c:v>
                </c:pt>
                <c:pt idx="13">
                  <c:v>0</c:v>
                </c:pt>
                <c:pt idx="14">
                  <c:v>AGOSTO </c:v>
                </c:pt>
                <c:pt idx="15">
                  <c:v>0</c:v>
                </c:pt>
                <c:pt idx="16">
                  <c:v>SEPTIEMBRE</c:v>
                </c:pt>
                <c:pt idx="17">
                  <c:v>0</c:v>
                </c:pt>
                <c:pt idx="18">
                  <c:v>OCTUBRE</c:v>
                </c:pt>
                <c:pt idx="19">
                  <c:v>0</c:v>
                </c:pt>
                <c:pt idx="20">
                  <c:v>NOVIEMBRE</c:v>
                </c:pt>
                <c:pt idx="21">
                  <c:v>0</c:v>
                </c:pt>
                <c:pt idx="22">
                  <c:v>DICIEMBRE </c:v>
                </c:pt>
                <c:pt idx="23">
                  <c:v>0</c:v>
                </c:pt>
              </c:strCache>
            </c:strRef>
          </c:cat>
          <c:val>
            <c:numRef>
              <c:f>'[1]PLAN TRABAJO COLCIENCIAS 2017'!$I$34:$AF$34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6-4D87-8561-C7B23B015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15224"/>
        <c:axId val="162511696"/>
      </c:barChart>
      <c:catAx>
        <c:axId val="16251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62511696"/>
        <c:crosses val="autoZero"/>
        <c:auto val="1"/>
        <c:lblAlgn val="ctr"/>
        <c:lblOffset val="100"/>
        <c:noMultiLvlLbl val="0"/>
      </c:catAx>
      <c:valAx>
        <c:axId val="1625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62515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GRAFICO: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 TRABAJO COLCIENCIAS 2017'!$E$35</c:f>
              <c:strCache>
                <c:ptCount val="1"/>
                <c:pt idx="0">
                  <c:v>PORCENTAJE DE CUMPLIMIENTO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'[1]PLAN TRABAJO COLCIENCIAS 2017'!$I$5:$AF$5</c:f>
              <c:strCache>
                <c:ptCount val="24"/>
                <c:pt idx="0">
                  <c:v>ENERO</c:v>
                </c:pt>
                <c:pt idx="1">
                  <c:v>0</c:v>
                </c:pt>
                <c:pt idx="2">
                  <c:v>FEBRERO</c:v>
                </c:pt>
                <c:pt idx="3">
                  <c:v>0</c:v>
                </c:pt>
                <c:pt idx="4">
                  <c:v>MARZO</c:v>
                </c:pt>
                <c:pt idx="5">
                  <c:v>0</c:v>
                </c:pt>
                <c:pt idx="6">
                  <c:v>ABRIL</c:v>
                </c:pt>
                <c:pt idx="7">
                  <c:v>0</c:v>
                </c:pt>
                <c:pt idx="8">
                  <c:v>MAYO</c:v>
                </c:pt>
                <c:pt idx="9">
                  <c:v>0</c:v>
                </c:pt>
                <c:pt idx="10">
                  <c:v>JUNIO</c:v>
                </c:pt>
                <c:pt idx="11">
                  <c:v>0</c:v>
                </c:pt>
                <c:pt idx="12">
                  <c:v>JULIO</c:v>
                </c:pt>
                <c:pt idx="13">
                  <c:v>0</c:v>
                </c:pt>
                <c:pt idx="14">
                  <c:v>AGOSTO </c:v>
                </c:pt>
                <c:pt idx="15">
                  <c:v>0</c:v>
                </c:pt>
                <c:pt idx="16">
                  <c:v>SEPTIEMBRE</c:v>
                </c:pt>
                <c:pt idx="17">
                  <c:v>0</c:v>
                </c:pt>
                <c:pt idx="18">
                  <c:v>OCTUBRE</c:v>
                </c:pt>
                <c:pt idx="19">
                  <c:v>0</c:v>
                </c:pt>
                <c:pt idx="20">
                  <c:v>NOVIEMBRE</c:v>
                </c:pt>
                <c:pt idx="21">
                  <c:v>0</c:v>
                </c:pt>
                <c:pt idx="22">
                  <c:v>DICIEMBRE </c:v>
                </c:pt>
                <c:pt idx="23">
                  <c:v>0</c:v>
                </c:pt>
              </c:strCache>
            </c:strRef>
          </c:cat>
          <c:val>
            <c:numRef>
              <c:f>'[1]PLAN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D-493E-A3F1-D10FFBF2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6559112"/>
        <c:axId val="546561464"/>
      </c:barChart>
      <c:catAx>
        <c:axId val="546559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546561464"/>
        <c:crosses val="autoZero"/>
        <c:auto val="1"/>
        <c:lblAlgn val="ctr"/>
        <c:lblOffset val="100"/>
        <c:noMultiLvlLbl val="0"/>
      </c:catAx>
      <c:valAx>
        <c:axId val="54656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546559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1423147</xdr:colOff>
      <xdr:row>4</xdr:row>
      <xdr:rowOff>89647</xdr:rowOff>
    </xdr:from>
    <xdr:to>
      <xdr:col>4</xdr:col>
      <xdr:colOff>1624853</xdr:colOff>
      <xdr:row>4</xdr:row>
      <xdr:rowOff>212911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12206" y="2218765"/>
          <a:ext cx="201706" cy="123264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1403458</xdr:colOff>
      <xdr:row>4</xdr:row>
      <xdr:rowOff>328892</xdr:rowOff>
    </xdr:from>
    <xdr:to>
      <xdr:col>4</xdr:col>
      <xdr:colOff>1628776</xdr:colOff>
      <xdr:row>4</xdr:row>
      <xdr:rowOff>454397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92517" y="2458010"/>
          <a:ext cx="225318" cy="125505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66675</xdr:colOff>
      <xdr:row>26</xdr:row>
      <xdr:rowOff>19050</xdr:rowOff>
    </xdr:from>
    <xdr:to>
      <xdr:col>4</xdr:col>
      <xdr:colOff>1964871</xdr:colOff>
      <xdr:row>59</xdr:row>
      <xdr:rowOff>32657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1994647</xdr:colOff>
      <xdr:row>26</xdr:row>
      <xdr:rowOff>78441</xdr:rowOff>
    </xdr:from>
    <xdr:to>
      <xdr:col>34</xdr:col>
      <xdr:colOff>22412</xdr:colOff>
      <xdr:row>59</xdr:row>
      <xdr:rowOff>112059</xdr:rowOff>
    </xdr:to>
    <xdr:graphicFrame macro="">
      <xdr:nvGraphicFramePr>
        <xdr:cNvPr id="7" name="Gráfico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606135</xdr:colOff>
      <xdr:row>0</xdr:row>
      <xdr:rowOff>155863</xdr:rowOff>
    </xdr:from>
    <xdr:to>
      <xdr:col>3</xdr:col>
      <xdr:colOff>1991590</xdr:colOff>
      <xdr:row>0</xdr:row>
      <xdr:rowOff>1039091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7B786E7-C900-46DF-B157-EAE62B44A76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0" y="155863"/>
          <a:ext cx="4035136" cy="883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mmosquera\Downloads\PLAN%20DE%20TRABAJO%20COLCIENCI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 t="str">
            <v>ENERO</v>
          </cell>
          <cell r="J5">
            <v>0</v>
          </cell>
          <cell r="K5" t="str">
            <v>FEBRERO</v>
          </cell>
          <cell r="L5">
            <v>0</v>
          </cell>
          <cell r="M5" t="str">
            <v>MARZO</v>
          </cell>
          <cell r="N5">
            <v>0</v>
          </cell>
          <cell r="O5" t="str">
            <v>ABRIL</v>
          </cell>
          <cell r="P5">
            <v>0</v>
          </cell>
          <cell r="Q5" t="str">
            <v>MAYO</v>
          </cell>
          <cell r="R5">
            <v>0</v>
          </cell>
          <cell r="S5" t="str">
            <v>JUNIO</v>
          </cell>
          <cell r="T5">
            <v>0</v>
          </cell>
          <cell r="U5" t="str">
            <v>JULIO</v>
          </cell>
          <cell r="V5">
            <v>0</v>
          </cell>
          <cell r="W5" t="str">
            <v xml:space="preserve">AGOSTO </v>
          </cell>
          <cell r="X5">
            <v>0</v>
          </cell>
          <cell r="Y5" t="str">
            <v>SEPTIEMBRE</v>
          </cell>
          <cell r="Z5">
            <v>0</v>
          </cell>
          <cell r="AA5" t="str">
            <v>OCTUBRE</v>
          </cell>
          <cell r="AB5">
            <v>0</v>
          </cell>
          <cell r="AC5" t="str">
            <v>NOVIEMBRE</v>
          </cell>
          <cell r="AD5">
            <v>0</v>
          </cell>
          <cell r="AE5" t="str">
            <v xml:space="preserve">DICIEMBRE </v>
          </cell>
          <cell r="AF5">
            <v>0</v>
          </cell>
        </row>
        <row r="33">
          <cell r="E33" t="str">
            <v>ACTIVIDADES PLANIFICADAS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E35" t="str">
            <v>PORCENTAJE DE CUMPLIMIENTO POR MES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showGridLines="0" tabSelected="1" topLeftCell="E1" zoomScale="70" zoomScaleNormal="70" zoomScaleSheetLayoutView="55" workbookViewId="0">
      <pane ySplit="4425" topLeftCell="A8" activePane="bottomLeft"/>
      <selection activeCell="E1" sqref="E1:AJ1"/>
      <selection pane="bottomLeft" activeCell="AI8" sqref="AI8"/>
    </sheetView>
  </sheetViews>
  <sheetFormatPr baseColWidth="10" defaultRowHeight="15" x14ac:dyDescent="0.25"/>
  <cols>
    <col min="1" max="1" width="6.42578125" customWidth="1"/>
    <col min="2" max="2" width="16.140625" customWidth="1"/>
    <col min="3" max="3" width="23.5703125" customWidth="1"/>
    <col min="4" max="4" width="44" style="5" customWidth="1"/>
    <col min="5" max="5" width="22.85546875" customWidth="1"/>
    <col min="6" max="6" width="19.85546875" customWidth="1"/>
    <col min="7" max="7" width="4.140625" customWidth="1"/>
    <col min="8" max="9" width="5.5703125" customWidth="1"/>
    <col min="10" max="26" width="4.7109375" customWidth="1"/>
    <col min="27" max="27" width="6.5703125" customWidth="1"/>
    <col min="28" max="30" width="4.7109375" customWidth="1"/>
    <col min="31" max="31" width="5.5703125" customWidth="1"/>
    <col min="32" max="32" width="4.7109375" customWidth="1"/>
    <col min="33" max="33" width="6" customWidth="1"/>
    <col min="34" max="34" width="24.140625" customWidth="1"/>
    <col min="35" max="35" width="33" customWidth="1"/>
    <col min="36" max="36" width="38.85546875" customWidth="1"/>
    <col min="37" max="37" width="38" customWidth="1"/>
    <col min="38" max="38" width="31.5703125" customWidth="1"/>
  </cols>
  <sheetData>
    <row r="1" spans="1:38" ht="90.75" customHeight="1" x14ac:dyDescent="0.25">
      <c r="A1" s="64"/>
      <c r="B1" s="65"/>
      <c r="C1" s="65"/>
      <c r="D1" s="66"/>
      <c r="E1" s="123" t="s">
        <v>91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67" t="s">
        <v>90</v>
      </c>
      <c r="AL1" s="67"/>
    </row>
    <row r="2" spans="1:38" ht="32.25" customHeight="1" x14ac:dyDescent="0.25">
      <c r="A2" s="95" t="s">
        <v>59</v>
      </c>
      <c r="B2" s="95"/>
      <c r="C2" s="96" t="s">
        <v>86</v>
      </c>
      <c r="D2" s="96"/>
      <c r="E2" s="96"/>
      <c r="F2" s="96"/>
      <c r="G2" s="96"/>
      <c r="H2" s="96"/>
      <c r="I2" s="96"/>
      <c r="J2" s="122"/>
      <c r="K2" s="122"/>
      <c r="L2" s="122"/>
      <c r="M2" s="100" t="s">
        <v>85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I2" s="49" t="s">
        <v>56</v>
      </c>
      <c r="AJ2" s="48" t="s">
        <v>57</v>
      </c>
      <c r="AK2" s="61"/>
      <c r="AL2" s="61"/>
    </row>
    <row r="3" spans="1:38" ht="30" customHeight="1" x14ac:dyDescent="0.25">
      <c r="A3" s="74" t="s">
        <v>58</v>
      </c>
      <c r="B3" s="75"/>
      <c r="C3" s="76" t="s">
        <v>64</v>
      </c>
      <c r="D3" s="77"/>
      <c r="E3" s="77"/>
      <c r="F3" s="77"/>
      <c r="G3" s="77"/>
      <c r="H3" s="77"/>
      <c r="I3" s="78"/>
      <c r="J3" s="79" t="s">
        <v>0</v>
      </c>
      <c r="K3" s="79"/>
      <c r="L3" s="79"/>
      <c r="M3" s="100" t="s">
        <v>65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/>
      <c r="AJ3" s="97"/>
      <c r="AK3" s="98"/>
      <c r="AL3" s="99"/>
    </row>
    <row r="4" spans="1:38" ht="40.5" customHeight="1" x14ac:dyDescent="0.25">
      <c r="A4" s="103" t="s">
        <v>1</v>
      </c>
      <c r="B4" s="103"/>
      <c r="C4" s="33" t="s">
        <v>66</v>
      </c>
      <c r="D4" s="105" t="s">
        <v>60</v>
      </c>
      <c r="E4" s="79" t="s">
        <v>2</v>
      </c>
      <c r="F4" s="79"/>
      <c r="G4" s="79"/>
      <c r="H4" s="79"/>
      <c r="I4" s="79"/>
      <c r="J4" s="82" t="s">
        <v>50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119" t="s">
        <v>47</v>
      </c>
      <c r="AI4" s="68" t="s">
        <v>55</v>
      </c>
      <c r="AJ4" s="68"/>
      <c r="AK4" s="68"/>
      <c r="AL4" s="68"/>
    </row>
    <row r="5" spans="1:38" ht="56.25" customHeight="1" x14ac:dyDescent="0.25">
      <c r="A5" s="103"/>
      <c r="B5" s="103"/>
      <c r="C5" s="33" t="s">
        <v>67</v>
      </c>
      <c r="D5" s="105"/>
      <c r="E5" s="118" t="s">
        <v>87</v>
      </c>
      <c r="F5" s="118"/>
      <c r="G5" s="118"/>
      <c r="H5" s="118"/>
      <c r="I5" s="118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120"/>
      <c r="AI5" s="68"/>
      <c r="AJ5" s="68"/>
      <c r="AK5" s="68"/>
      <c r="AL5" s="68"/>
    </row>
    <row r="6" spans="1:38" ht="21.75" customHeight="1" x14ac:dyDescent="0.25">
      <c r="A6" s="103" t="s">
        <v>3</v>
      </c>
      <c r="B6" s="114" t="s">
        <v>4</v>
      </c>
      <c r="C6" s="115"/>
      <c r="D6" s="104" t="s">
        <v>5</v>
      </c>
      <c r="E6" s="94" t="s">
        <v>6</v>
      </c>
      <c r="F6" s="94" t="s">
        <v>7</v>
      </c>
      <c r="G6" s="94" t="s">
        <v>45</v>
      </c>
      <c r="H6" s="94"/>
      <c r="I6" s="94"/>
      <c r="J6" s="106" t="s">
        <v>8</v>
      </c>
      <c r="K6" s="106"/>
      <c r="L6" s="106" t="s">
        <v>9</v>
      </c>
      <c r="M6" s="106"/>
      <c r="N6" s="106" t="s">
        <v>10</v>
      </c>
      <c r="O6" s="106"/>
      <c r="P6" s="106" t="s">
        <v>11</v>
      </c>
      <c r="Q6" s="106"/>
      <c r="R6" s="106" t="s">
        <v>12</v>
      </c>
      <c r="S6" s="106"/>
      <c r="T6" s="106" t="s">
        <v>13</v>
      </c>
      <c r="U6" s="106"/>
      <c r="V6" s="106" t="s">
        <v>14</v>
      </c>
      <c r="W6" s="106"/>
      <c r="X6" s="106" t="s">
        <v>15</v>
      </c>
      <c r="Y6" s="106"/>
      <c r="Z6" s="106" t="s">
        <v>16</v>
      </c>
      <c r="AA6" s="106"/>
      <c r="AB6" s="84" t="s">
        <v>17</v>
      </c>
      <c r="AC6" s="84"/>
      <c r="AD6" s="106" t="s">
        <v>18</v>
      </c>
      <c r="AE6" s="106"/>
      <c r="AF6" s="106" t="s">
        <v>19</v>
      </c>
      <c r="AG6" s="106"/>
      <c r="AH6" s="120"/>
      <c r="AI6" s="69" t="s">
        <v>51</v>
      </c>
      <c r="AJ6" s="71" t="s">
        <v>52</v>
      </c>
      <c r="AK6" s="73" t="s">
        <v>53</v>
      </c>
      <c r="AL6" s="69" t="s">
        <v>54</v>
      </c>
    </row>
    <row r="7" spans="1:38" ht="30" customHeight="1" x14ac:dyDescent="0.25">
      <c r="A7" s="103"/>
      <c r="B7" s="116"/>
      <c r="C7" s="117"/>
      <c r="D7" s="104"/>
      <c r="E7" s="94"/>
      <c r="F7" s="94"/>
      <c r="G7" s="28" t="s">
        <v>20</v>
      </c>
      <c r="H7" s="28" t="s">
        <v>21</v>
      </c>
      <c r="I7" s="28" t="s">
        <v>22</v>
      </c>
      <c r="J7" s="6" t="s">
        <v>23</v>
      </c>
      <c r="K7" s="7" t="s">
        <v>24</v>
      </c>
      <c r="L7" s="6" t="s">
        <v>23</v>
      </c>
      <c r="M7" s="7" t="s">
        <v>24</v>
      </c>
      <c r="N7" s="6" t="s">
        <v>23</v>
      </c>
      <c r="O7" s="7" t="s">
        <v>24</v>
      </c>
      <c r="P7" s="6" t="s">
        <v>23</v>
      </c>
      <c r="Q7" s="7" t="s">
        <v>24</v>
      </c>
      <c r="R7" s="6" t="s">
        <v>23</v>
      </c>
      <c r="S7" s="7" t="s">
        <v>24</v>
      </c>
      <c r="T7" s="6" t="s">
        <v>23</v>
      </c>
      <c r="U7" s="7" t="s">
        <v>24</v>
      </c>
      <c r="V7" s="6" t="s">
        <v>23</v>
      </c>
      <c r="W7" s="7" t="s">
        <v>24</v>
      </c>
      <c r="X7" s="6" t="s">
        <v>23</v>
      </c>
      <c r="Y7" s="7" t="s">
        <v>24</v>
      </c>
      <c r="Z7" s="6" t="s">
        <v>23</v>
      </c>
      <c r="AA7" s="7" t="s">
        <v>24</v>
      </c>
      <c r="AB7" s="6" t="s">
        <v>23</v>
      </c>
      <c r="AC7" s="7" t="s">
        <v>24</v>
      </c>
      <c r="AD7" s="6" t="s">
        <v>23</v>
      </c>
      <c r="AE7" s="7" t="s">
        <v>24</v>
      </c>
      <c r="AF7" s="6" t="s">
        <v>23</v>
      </c>
      <c r="AG7" s="7" t="s">
        <v>24</v>
      </c>
      <c r="AH7" s="121"/>
      <c r="AI7" s="70"/>
      <c r="AJ7" s="72"/>
      <c r="AK7" s="73"/>
      <c r="AL7" s="70"/>
    </row>
    <row r="8" spans="1:38" ht="112.5" customHeight="1" x14ac:dyDescent="0.25">
      <c r="A8" s="21"/>
      <c r="B8" s="29" t="s">
        <v>48</v>
      </c>
      <c r="C8" s="29" t="s">
        <v>49</v>
      </c>
      <c r="D8" s="23" t="s">
        <v>68</v>
      </c>
      <c r="E8" s="24" t="s">
        <v>25</v>
      </c>
      <c r="F8" s="25" t="s">
        <v>46</v>
      </c>
      <c r="G8" s="34" t="s">
        <v>26</v>
      </c>
      <c r="H8" s="34" t="s">
        <v>26</v>
      </c>
      <c r="I8" s="34" t="s">
        <v>26</v>
      </c>
      <c r="J8" s="1" t="s">
        <v>23</v>
      </c>
      <c r="K8" s="26"/>
      <c r="L8" s="1" t="s">
        <v>23</v>
      </c>
      <c r="M8" s="26"/>
      <c r="N8" s="1" t="s">
        <v>23</v>
      </c>
      <c r="O8" s="26"/>
      <c r="P8" s="1" t="s">
        <v>23</v>
      </c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6"/>
      <c r="AC8" s="26"/>
      <c r="AD8" s="26"/>
      <c r="AE8" s="26"/>
      <c r="AF8" s="26"/>
      <c r="AG8" s="26"/>
      <c r="AH8" s="25"/>
      <c r="AI8" s="25"/>
      <c r="AJ8" s="41"/>
      <c r="AK8" s="41"/>
      <c r="AL8" s="42"/>
    </row>
    <row r="9" spans="1:38" ht="43.5" customHeight="1" x14ac:dyDescent="0.25">
      <c r="A9" s="86" t="s">
        <v>27</v>
      </c>
      <c r="B9" s="89" t="s">
        <v>28</v>
      </c>
      <c r="C9" s="91" t="s">
        <v>77</v>
      </c>
      <c r="D9" s="23" t="s">
        <v>69</v>
      </c>
      <c r="E9" s="8" t="s">
        <v>25</v>
      </c>
      <c r="F9" s="20" t="s">
        <v>46</v>
      </c>
      <c r="G9" s="35" t="s">
        <v>26</v>
      </c>
      <c r="H9" s="35"/>
      <c r="I9" s="35" t="s">
        <v>26</v>
      </c>
      <c r="J9" s="11"/>
      <c r="K9" s="10"/>
      <c r="L9" s="11"/>
      <c r="M9" s="11"/>
      <c r="N9" s="10"/>
      <c r="O9" s="10"/>
      <c r="P9" s="11"/>
      <c r="Q9" s="10"/>
      <c r="R9" s="10"/>
      <c r="S9" s="10"/>
      <c r="T9" s="10"/>
      <c r="U9" s="10"/>
      <c r="V9" s="10"/>
      <c r="W9" s="10"/>
      <c r="X9" s="10"/>
      <c r="Y9" s="10"/>
      <c r="Z9" s="1"/>
      <c r="AA9" s="10"/>
      <c r="AB9" s="1" t="s">
        <v>23</v>
      </c>
      <c r="AC9" s="10"/>
      <c r="AD9" s="10"/>
      <c r="AE9" s="10"/>
      <c r="AF9" s="10"/>
      <c r="AG9" s="10"/>
      <c r="AH9" s="25"/>
      <c r="AI9" s="25"/>
      <c r="AJ9" s="41"/>
      <c r="AK9" s="41"/>
      <c r="AL9" s="43"/>
    </row>
    <row r="10" spans="1:38" ht="84" customHeight="1" x14ac:dyDescent="0.25">
      <c r="A10" s="87"/>
      <c r="B10" s="90"/>
      <c r="C10" s="91"/>
      <c r="D10" s="23" t="s">
        <v>70</v>
      </c>
      <c r="E10" s="8" t="s">
        <v>29</v>
      </c>
      <c r="F10" s="20" t="s">
        <v>46</v>
      </c>
      <c r="G10" s="35" t="s">
        <v>26</v>
      </c>
      <c r="H10" s="35" t="s">
        <v>26</v>
      </c>
      <c r="I10" s="35" t="s">
        <v>26</v>
      </c>
      <c r="J10" s="11"/>
      <c r="K10" s="10"/>
      <c r="L10" s="1"/>
      <c r="M10" s="11"/>
      <c r="N10" s="1" t="s">
        <v>23</v>
      </c>
      <c r="O10" s="11"/>
      <c r="P10" s="11"/>
      <c r="Q10" s="10"/>
      <c r="R10" s="10"/>
      <c r="S10" s="10"/>
      <c r="T10" s="1"/>
      <c r="U10" s="14"/>
      <c r="V10" s="10"/>
      <c r="W10" s="10"/>
      <c r="X10" s="10"/>
      <c r="Y10" s="10"/>
      <c r="Z10" s="1" t="s">
        <v>23</v>
      </c>
      <c r="AA10" s="10"/>
      <c r="AB10" s="10"/>
      <c r="AC10" s="10"/>
      <c r="AD10" s="1"/>
      <c r="AE10" s="10"/>
      <c r="AF10" s="10"/>
      <c r="AG10" s="11"/>
      <c r="AH10" s="25"/>
      <c r="AI10" s="25"/>
      <c r="AJ10" s="41"/>
      <c r="AK10" s="41"/>
      <c r="AL10" s="44"/>
    </row>
    <row r="11" spans="1:38" ht="69.75" customHeight="1" x14ac:dyDescent="0.25">
      <c r="A11" s="87"/>
      <c r="B11" s="90"/>
      <c r="C11" s="91" t="s">
        <v>30</v>
      </c>
      <c r="D11" s="23" t="s">
        <v>71</v>
      </c>
      <c r="E11" s="8" t="s">
        <v>29</v>
      </c>
      <c r="F11" s="20" t="s">
        <v>46</v>
      </c>
      <c r="G11" s="35" t="s">
        <v>26</v>
      </c>
      <c r="H11" s="35"/>
      <c r="I11" s="35" t="s">
        <v>26</v>
      </c>
      <c r="J11" s="12"/>
      <c r="K11" s="9"/>
      <c r="L11" s="12"/>
      <c r="M11" s="12"/>
      <c r="N11" s="1"/>
      <c r="O11" s="10"/>
      <c r="P11" s="10"/>
      <c r="Q11" s="10"/>
      <c r="R11" s="10"/>
      <c r="S11" s="10"/>
      <c r="T11" s="1" t="s">
        <v>23</v>
      </c>
      <c r="U11" s="22"/>
      <c r="V11" s="15"/>
      <c r="W11" s="10"/>
      <c r="X11" s="10"/>
      <c r="Y11" s="10"/>
      <c r="Z11" s="1"/>
      <c r="AA11" s="10"/>
      <c r="AB11" s="10"/>
      <c r="AC11" s="10"/>
      <c r="AD11" s="10"/>
      <c r="AE11" s="2"/>
      <c r="AF11" s="1" t="s">
        <v>23</v>
      </c>
      <c r="AG11" s="12"/>
      <c r="AH11" s="25"/>
      <c r="AI11" s="25"/>
      <c r="AJ11" s="41"/>
      <c r="AK11" s="41"/>
      <c r="AL11" s="45"/>
    </row>
    <row r="12" spans="1:38" ht="69.75" customHeight="1" x14ac:dyDescent="0.25">
      <c r="A12" s="87"/>
      <c r="B12" s="90"/>
      <c r="C12" s="91"/>
      <c r="D12" s="63" t="s">
        <v>88</v>
      </c>
      <c r="E12" s="8" t="s">
        <v>29</v>
      </c>
      <c r="F12" s="20" t="s">
        <v>46</v>
      </c>
      <c r="G12" s="35" t="s">
        <v>26</v>
      </c>
      <c r="H12" s="35" t="s">
        <v>26</v>
      </c>
      <c r="I12" s="35" t="s">
        <v>26</v>
      </c>
      <c r="J12" s="1"/>
      <c r="K12" s="9"/>
      <c r="L12" s="1"/>
      <c r="M12" s="12"/>
      <c r="N12" s="1"/>
      <c r="O12" s="12"/>
      <c r="P12" s="1"/>
      <c r="Q12" s="10"/>
      <c r="R12" s="1"/>
      <c r="S12" s="10"/>
      <c r="T12" s="1" t="s">
        <v>23</v>
      </c>
      <c r="U12" s="1"/>
      <c r="V12" s="1"/>
      <c r="W12" s="10"/>
      <c r="X12" s="1"/>
      <c r="Y12" s="10"/>
      <c r="Z12" s="1"/>
      <c r="AA12" s="10"/>
      <c r="AB12" s="1"/>
      <c r="AC12" s="10"/>
      <c r="AD12" s="1"/>
      <c r="AE12" s="10"/>
      <c r="AF12" s="1" t="s">
        <v>23</v>
      </c>
      <c r="AG12" s="12"/>
      <c r="AH12" s="25"/>
      <c r="AI12" s="25"/>
      <c r="AJ12" s="41"/>
      <c r="AK12" s="41"/>
      <c r="AL12" s="46"/>
    </row>
    <row r="13" spans="1:38" ht="47.25" customHeight="1" x14ac:dyDescent="0.25">
      <c r="A13" s="87"/>
      <c r="B13" s="92" t="s">
        <v>31</v>
      </c>
      <c r="C13" s="31" t="s">
        <v>32</v>
      </c>
      <c r="D13" s="23" t="s">
        <v>33</v>
      </c>
      <c r="E13" s="8" t="s">
        <v>29</v>
      </c>
      <c r="F13" s="20" t="s">
        <v>46</v>
      </c>
      <c r="G13" s="35" t="s">
        <v>26</v>
      </c>
      <c r="H13" s="35"/>
      <c r="I13" s="35" t="s">
        <v>26</v>
      </c>
      <c r="J13" s="12"/>
      <c r="K13" s="9"/>
      <c r="L13" s="1" t="s">
        <v>23</v>
      </c>
      <c r="M13" s="12"/>
      <c r="N13" s="4"/>
      <c r="O13" s="12"/>
      <c r="P13" s="13"/>
      <c r="Q13" s="16"/>
      <c r="R13" s="16"/>
      <c r="S13" s="16"/>
      <c r="T13" s="16"/>
      <c r="U13" s="16"/>
      <c r="V13" s="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2"/>
      <c r="AH13" s="25"/>
      <c r="AI13" s="25"/>
      <c r="AJ13" s="41"/>
      <c r="AK13" s="41"/>
      <c r="AL13" s="47"/>
    </row>
    <row r="14" spans="1:38" ht="51" customHeight="1" x14ac:dyDescent="0.25">
      <c r="A14" s="87"/>
      <c r="B14" s="93"/>
      <c r="C14" s="31" t="s">
        <v>34</v>
      </c>
      <c r="D14" s="23" t="s">
        <v>74</v>
      </c>
      <c r="E14" s="8" t="s">
        <v>29</v>
      </c>
      <c r="F14" s="20" t="s">
        <v>73</v>
      </c>
      <c r="G14" s="35"/>
      <c r="H14" s="35"/>
      <c r="I14" s="35"/>
      <c r="J14" s="12"/>
      <c r="K14" s="9"/>
      <c r="L14" s="12"/>
      <c r="M14" s="12"/>
      <c r="N14" s="16"/>
      <c r="O14" s="12"/>
      <c r="P14" s="1"/>
      <c r="Q14" s="10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" t="s">
        <v>23</v>
      </c>
      <c r="AE14" s="16"/>
      <c r="AF14" s="1"/>
      <c r="AG14" s="12"/>
      <c r="AH14" s="25"/>
      <c r="AI14" s="25"/>
      <c r="AJ14" s="41"/>
      <c r="AK14" s="41"/>
      <c r="AL14" s="47"/>
    </row>
    <row r="15" spans="1:38" ht="49.5" customHeight="1" x14ac:dyDescent="0.25">
      <c r="A15" s="87"/>
      <c r="B15" s="93"/>
      <c r="C15" s="30" t="s">
        <v>38</v>
      </c>
      <c r="D15" s="23" t="s">
        <v>72</v>
      </c>
      <c r="E15" s="8" t="s">
        <v>29</v>
      </c>
      <c r="F15" s="20" t="s">
        <v>46</v>
      </c>
      <c r="G15" s="35" t="s">
        <v>26</v>
      </c>
      <c r="H15" s="35"/>
      <c r="I15" s="35" t="s">
        <v>26</v>
      </c>
      <c r="J15" s="1" t="s">
        <v>23</v>
      </c>
      <c r="K15" s="12"/>
      <c r="L15" s="1" t="s">
        <v>23</v>
      </c>
      <c r="M15" s="12"/>
      <c r="N15" s="1" t="s">
        <v>23</v>
      </c>
      <c r="O15" s="10"/>
      <c r="P15" s="1" t="s">
        <v>23</v>
      </c>
      <c r="Q15" s="10"/>
      <c r="R15" s="1" t="s">
        <v>23</v>
      </c>
      <c r="S15" s="1"/>
      <c r="T15" s="1" t="s">
        <v>23</v>
      </c>
      <c r="U15" s="10"/>
      <c r="V15" s="1" t="s">
        <v>23</v>
      </c>
      <c r="W15" s="10"/>
      <c r="X15" s="1" t="s">
        <v>23</v>
      </c>
      <c r="Y15" s="10"/>
      <c r="Z15" s="1" t="s">
        <v>23</v>
      </c>
      <c r="AA15" s="10"/>
      <c r="AB15" s="1" t="s">
        <v>23</v>
      </c>
      <c r="AC15" s="10"/>
      <c r="AD15" s="1" t="s">
        <v>23</v>
      </c>
      <c r="AE15" s="10"/>
      <c r="AF15" s="1" t="s">
        <v>23</v>
      </c>
      <c r="AG15" s="12"/>
      <c r="AH15" s="25"/>
      <c r="AI15" s="25"/>
      <c r="AJ15" s="41"/>
      <c r="AK15" s="41"/>
      <c r="AL15" s="47"/>
    </row>
    <row r="16" spans="1:38" ht="107.25" customHeight="1" x14ac:dyDescent="0.25">
      <c r="A16" s="87"/>
      <c r="B16" s="93"/>
      <c r="C16" s="31" t="s">
        <v>78</v>
      </c>
      <c r="D16" s="23" t="s">
        <v>76</v>
      </c>
      <c r="E16" s="8" t="s">
        <v>25</v>
      </c>
      <c r="F16" s="20" t="s">
        <v>84</v>
      </c>
      <c r="G16" s="35" t="s">
        <v>26</v>
      </c>
      <c r="H16" s="35" t="s">
        <v>26</v>
      </c>
      <c r="I16" s="35" t="s">
        <v>26</v>
      </c>
      <c r="J16" s="12"/>
      <c r="K16" s="9"/>
      <c r="L16" s="12"/>
      <c r="M16" s="12"/>
      <c r="N16" s="1" t="s">
        <v>23</v>
      </c>
      <c r="O16" s="10"/>
      <c r="P16" s="1" t="s">
        <v>23</v>
      </c>
      <c r="Q16" s="10"/>
      <c r="R16" s="1" t="s">
        <v>23</v>
      </c>
      <c r="S16" s="1"/>
      <c r="T16" s="1" t="s">
        <v>23</v>
      </c>
      <c r="U16" s="10"/>
      <c r="V16" s="1" t="s">
        <v>23</v>
      </c>
      <c r="W16" s="10"/>
      <c r="X16" s="1" t="s">
        <v>23</v>
      </c>
      <c r="Y16" s="10"/>
      <c r="Z16" s="1" t="s">
        <v>23</v>
      </c>
      <c r="AA16" s="10"/>
      <c r="AB16" s="1" t="s">
        <v>23</v>
      </c>
      <c r="AC16" s="10"/>
      <c r="AD16" s="1" t="s">
        <v>23</v>
      </c>
      <c r="AE16" s="10"/>
      <c r="AF16" s="1"/>
      <c r="AG16" s="12"/>
      <c r="AH16" s="20"/>
      <c r="AI16" s="25"/>
      <c r="AJ16" s="41"/>
      <c r="AK16" s="41"/>
      <c r="AL16" s="47"/>
    </row>
    <row r="17" spans="1:38" ht="38.25" x14ac:dyDescent="0.25">
      <c r="A17" s="87"/>
      <c r="B17" s="93"/>
      <c r="C17" s="31" t="s">
        <v>35</v>
      </c>
      <c r="D17" s="23" t="s">
        <v>62</v>
      </c>
      <c r="E17" s="8" t="s">
        <v>25</v>
      </c>
      <c r="F17" s="20">
        <v>10434900</v>
      </c>
      <c r="G17" s="35" t="s">
        <v>26</v>
      </c>
      <c r="H17" s="35" t="s">
        <v>26</v>
      </c>
      <c r="I17" s="35" t="s">
        <v>26</v>
      </c>
      <c r="J17" s="12"/>
      <c r="K17" s="9"/>
      <c r="L17" s="12"/>
      <c r="M17" s="12"/>
      <c r="N17" s="1" t="s">
        <v>23</v>
      </c>
      <c r="O17" s="17"/>
      <c r="P17" s="1"/>
      <c r="Q17" s="10"/>
      <c r="R17" s="1"/>
      <c r="S17" s="1"/>
      <c r="T17" s="1"/>
      <c r="U17" s="10"/>
      <c r="V17" s="1"/>
      <c r="W17" s="10"/>
      <c r="X17" s="1"/>
      <c r="Y17" s="10"/>
      <c r="Z17" s="1"/>
      <c r="AA17" s="10"/>
      <c r="AB17" s="1"/>
      <c r="AC17" s="10"/>
      <c r="AD17" s="1"/>
      <c r="AE17" s="10"/>
      <c r="AF17" s="1"/>
      <c r="AG17" s="12"/>
      <c r="AH17" s="20"/>
      <c r="AI17" s="25"/>
      <c r="AJ17" s="41"/>
      <c r="AK17" s="41"/>
      <c r="AL17" s="47"/>
    </row>
    <row r="18" spans="1:38" ht="38.25" x14ac:dyDescent="0.25">
      <c r="A18" s="87"/>
      <c r="B18" s="93"/>
      <c r="C18" s="31" t="s">
        <v>79</v>
      </c>
      <c r="D18" s="23" t="s">
        <v>75</v>
      </c>
      <c r="E18" s="8" t="s">
        <v>25</v>
      </c>
      <c r="F18" s="20" t="s">
        <v>46</v>
      </c>
      <c r="G18" s="35" t="s">
        <v>26</v>
      </c>
      <c r="H18" s="35" t="s">
        <v>26</v>
      </c>
      <c r="I18" s="35" t="s">
        <v>26</v>
      </c>
      <c r="J18" s="37"/>
      <c r="K18" s="37"/>
      <c r="L18" s="37"/>
      <c r="M18" s="37"/>
      <c r="N18" s="37"/>
      <c r="O18" s="37"/>
      <c r="P18" s="37"/>
      <c r="Q18" s="37"/>
      <c r="R18" s="1" t="s">
        <v>23</v>
      </c>
      <c r="S18" s="37"/>
      <c r="T18" s="37"/>
      <c r="U18" s="37"/>
      <c r="V18" s="37"/>
      <c r="W18" s="37"/>
      <c r="X18" s="37"/>
      <c r="Y18" s="37"/>
      <c r="Z18" s="1" t="s">
        <v>23</v>
      </c>
      <c r="AA18" s="37"/>
      <c r="AB18" s="37"/>
      <c r="AC18" s="37"/>
      <c r="AD18" s="37"/>
      <c r="AE18" s="37"/>
      <c r="AF18" s="37"/>
      <c r="AG18" s="37"/>
      <c r="AH18" s="37"/>
      <c r="AI18" s="25"/>
      <c r="AJ18" s="41"/>
      <c r="AK18" s="41"/>
      <c r="AL18" s="47"/>
    </row>
    <row r="19" spans="1:38" ht="57.75" customHeight="1" x14ac:dyDescent="0.25">
      <c r="A19" s="107" t="s">
        <v>36</v>
      </c>
      <c r="B19" s="108" t="s">
        <v>80</v>
      </c>
      <c r="C19" s="32" t="s">
        <v>37</v>
      </c>
      <c r="D19" s="23" t="s">
        <v>81</v>
      </c>
      <c r="E19" s="8" t="s">
        <v>29</v>
      </c>
      <c r="F19" s="20" t="s">
        <v>46</v>
      </c>
      <c r="G19" s="38" t="s">
        <v>26</v>
      </c>
      <c r="H19" s="38"/>
      <c r="I19" s="38" t="s">
        <v>26</v>
      </c>
      <c r="J19" s="27" t="s">
        <v>23</v>
      </c>
      <c r="K19" s="39"/>
      <c r="L19" s="27" t="s">
        <v>23</v>
      </c>
      <c r="M19" s="39"/>
      <c r="N19" s="27" t="s">
        <v>23</v>
      </c>
      <c r="O19" s="40"/>
      <c r="P19" s="27" t="s">
        <v>23</v>
      </c>
      <c r="Q19" s="40"/>
      <c r="R19" s="27" t="s">
        <v>23</v>
      </c>
      <c r="S19" s="27"/>
      <c r="T19" s="27" t="s">
        <v>23</v>
      </c>
      <c r="U19" s="40"/>
      <c r="V19" s="27" t="s">
        <v>23</v>
      </c>
      <c r="W19" s="40"/>
      <c r="X19" s="27" t="s">
        <v>23</v>
      </c>
      <c r="Y19" s="40"/>
      <c r="Z19" s="27" t="s">
        <v>23</v>
      </c>
      <c r="AA19" s="40"/>
      <c r="AB19" s="27" t="s">
        <v>23</v>
      </c>
      <c r="AC19" s="40"/>
      <c r="AD19" s="27" t="s">
        <v>23</v>
      </c>
      <c r="AE19" s="40"/>
      <c r="AF19" s="27" t="s">
        <v>23</v>
      </c>
      <c r="AG19" s="39"/>
      <c r="AH19" s="25"/>
      <c r="AI19" s="25"/>
      <c r="AJ19" s="41"/>
      <c r="AK19" s="41"/>
      <c r="AL19" s="47"/>
    </row>
    <row r="20" spans="1:38" ht="25.5" x14ac:dyDescent="0.25">
      <c r="A20" s="107"/>
      <c r="B20" s="108"/>
      <c r="C20" s="31" t="s">
        <v>82</v>
      </c>
      <c r="D20" s="23" t="s">
        <v>83</v>
      </c>
      <c r="E20" s="8" t="s">
        <v>89</v>
      </c>
      <c r="F20" s="20" t="s">
        <v>46</v>
      </c>
      <c r="G20" s="35" t="s">
        <v>26</v>
      </c>
      <c r="H20" s="35"/>
      <c r="I20" s="35" t="s">
        <v>26</v>
      </c>
      <c r="J20" s="19"/>
      <c r="K20" s="19"/>
      <c r="L20" s="19"/>
      <c r="M20" s="19"/>
      <c r="N20" s="27" t="s">
        <v>23</v>
      </c>
      <c r="O20" s="19"/>
      <c r="P20" s="19"/>
      <c r="Q20" s="19"/>
      <c r="R20" s="19"/>
      <c r="S20" s="19"/>
      <c r="T20" s="27" t="s">
        <v>23</v>
      </c>
      <c r="U20" s="19"/>
      <c r="V20" s="19"/>
      <c r="W20" s="19"/>
      <c r="X20" s="19"/>
      <c r="Y20" s="19"/>
      <c r="Z20" s="27" t="s">
        <v>23</v>
      </c>
      <c r="AA20" s="10"/>
      <c r="AB20" s="1"/>
      <c r="AC20" s="10"/>
      <c r="AD20" s="1"/>
      <c r="AE20" s="10"/>
      <c r="AF20" s="27" t="s">
        <v>23</v>
      </c>
      <c r="AG20" s="12"/>
      <c r="AH20" s="25"/>
      <c r="AI20" s="25"/>
      <c r="AJ20" s="41"/>
      <c r="AK20" s="41"/>
      <c r="AL20" s="47"/>
    </row>
    <row r="21" spans="1:38" ht="66.75" customHeight="1" x14ac:dyDescent="0.25">
      <c r="A21" s="60" t="s">
        <v>63</v>
      </c>
      <c r="B21" s="109" t="s">
        <v>39</v>
      </c>
      <c r="C21" s="110"/>
      <c r="D21" s="18" t="s">
        <v>61</v>
      </c>
      <c r="E21" s="8" t="s">
        <v>29</v>
      </c>
      <c r="F21" s="20" t="s">
        <v>46</v>
      </c>
      <c r="G21" s="35" t="s">
        <v>26</v>
      </c>
      <c r="H21" s="35" t="s">
        <v>26</v>
      </c>
      <c r="I21" s="35" t="s">
        <v>26</v>
      </c>
      <c r="J21" s="51"/>
      <c r="K21" s="52"/>
      <c r="L21" s="27" t="s">
        <v>23</v>
      </c>
      <c r="M21" s="27"/>
      <c r="N21" s="27" t="s">
        <v>23</v>
      </c>
      <c r="O21" s="27"/>
      <c r="P21" s="27" t="s">
        <v>23</v>
      </c>
      <c r="Q21" s="27"/>
      <c r="R21" s="27" t="s">
        <v>23</v>
      </c>
      <c r="S21" s="27"/>
      <c r="T21" s="27" t="s">
        <v>23</v>
      </c>
      <c r="U21" s="27"/>
      <c r="V21" s="27" t="s">
        <v>23</v>
      </c>
      <c r="W21" s="27"/>
      <c r="X21" s="27" t="s">
        <v>23</v>
      </c>
      <c r="Y21" s="27"/>
      <c r="Z21" s="27" t="s">
        <v>23</v>
      </c>
      <c r="AA21" s="27"/>
      <c r="AB21" s="27" t="s">
        <v>23</v>
      </c>
      <c r="AC21" s="27"/>
      <c r="AD21" s="27" t="s">
        <v>23</v>
      </c>
      <c r="AE21" s="27"/>
      <c r="AF21" s="27" t="s">
        <v>23</v>
      </c>
      <c r="AG21" s="27"/>
      <c r="AH21" s="50"/>
      <c r="AI21" s="50"/>
      <c r="AJ21" s="53"/>
      <c r="AK21" s="53"/>
      <c r="AL21" s="54"/>
    </row>
    <row r="22" spans="1:38" ht="18" x14ac:dyDescent="0.25">
      <c r="A22" s="111"/>
      <c r="B22" s="111"/>
      <c r="C22" s="111"/>
      <c r="D22" s="112"/>
      <c r="E22" s="113" t="s">
        <v>40</v>
      </c>
      <c r="F22" s="113"/>
      <c r="G22" s="113"/>
      <c r="H22" s="113"/>
      <c r="I22" s="113"/>
      <c r="J22" s="36">
        <f>COUNTA(J8:J21)</f>
        <v>3</v>
      </c>
      <c r="K22" s="62">
        <f t="shared" ref="K22:AG22" si="0">COUNTA(K8:K21)</f>
        <v>0</v>
      </c>
      <c r="L22" s="62">
        <f t="shared" si="0"/>
        <v>5</v>
      </c>
      <c r="M22" s="62">
        <f t="shared" si="0"/>
        <v>0</v>
      </c>
      <c r="N22" s="62">
        <f t="shared" si="0"/>
        <v>8</v>
      </c>
      <c r="O22" s="62">
        <f t="shared" si="0"/>
        <v>0</v>
      </c>
      <c r="P22" s="62">
        <f t="shared" si="0"/>
        <v>5</v>
      </c>
      <c r="Q22" s="62">
        <f t="shared" si="0"/>
        <v>0</v>
      </c>
      <c r="R22" s="62">
        <f t="shared" si="0"/>
        <v>5</v>
      </c>
      <c r="S22" s="62">
        <f t="shared" si="0"/>
        <v>0</v>
      </c>
      <c r="T22" s="62">
        <f t="shared" si="0"/>
        <v>7</v>
      </c>
      <c r="U22" s="62">
        <f t="shared" si="0"/>
        <v>0</v>
      </c>
      <c r="V22" s="62">
        <f t="shared" si="0"/>
        <v>4</v>
      </c>
      <c r="W22" s="62">
        <f t="shared" si="0"/>
        <v>0</v>
      </c>
      <c r="X22" s="62">
        <f t="shared" si="0"/>
        <v>4</v>
      </c>
      <c r="Y22" s="62">
        <f t="shared" si="0"/>
        <v>0</v>
      </c>
      <c r="Z22" s="62">
        <f t="shared" si="0"/>
        <v>7</v>
      </c>
      <c r="AA22" s="62">
        <f t="shared" si="0"/>
        <v>0</v>
      </c>
      <c r="AB22" s="62">
        <f t="shared" si="0"/>
        <v>5</v>
      </c>
      <c r="AC22" s="62">
        <f t="shared" si="0"/>
        <v>0</v>
      </c>
      <c r="AD22" s="62">
        <f t="shared" si="0"/>
        <v>5</v>
      </c>
      <c r="AE22" s="62">
        <f t="shared" si="0"/>
        <v>0</v>
      </c>
      <c r="AF22" s="62">
        <f t="shared" si="0"/>
        <v>6</v>
      </c>
      <c r="AG22" s="62">
        <f t="shared" si="0"/>
        <v>0</v>
      </c>
      <c r="AI22" s="50"/>
      <c r="AJ22" s="53"/>
      <c r="AK22" s="53"/>
      <c r="AL22" s="54"/>
    </row>
    <row r="23" spans="1:38" ht="18" x14ac:dyDescent="0.25">
      <c r="A23" s="111"/>
      <c r="B23" s="111"/>
      <c r="C23" s="111"/>
      <c r="D23" s="112"/>
      <c r="E23" s="88" t="s">
        <v>41</v>
      </c>
      <c r="F23" s="88"/>
      <c r="G23" s="88"/>
      <c r="H23" s="88"/>
      <c r="I23" s="88"/>
      <c r="J23" s="83">
        <f>J22</f>
        <v>3</v>
      </c>
      <c r="K23" s="83"/>
      <c r="L23" s="83">
        <f>L22</f>
        <v>5</v>
      </c>
      <c r="M23" s="83"/>
      <c r="N23" s="83">
        <f>N22</f>
        <v>8</v>
      </c>
      <c r="O23" s="83"/>
      <c r="P23" s="83">
        <f>P22</f>
        <v>5</v>
      </c>
      <c r="Q23" s="83"/>
      <c r="R23" s="83">
        <f>R22</f>
        <v>5</v>
      </c>
      <c r="S23" s="83"/>
      <c r="T23" s="83">
        <f>T22</f>
        <v>7</v>
      </c>
      <c r="U23" s="83"/>
      <c r="V23" s="83">
        <f>V22</f>
        <v>4</v>
      </c>
      <c r="W23" s="83"/>
      <c r="X23" s="83">
        <f>X22</f>
        <v>4</v>
      </c>
      <c r="Y23" s="83"/>
      <c r="Z23" s="83">
        <f>Z22</f>
        <v>7</v>
      </c>
      <c r="AA23" s="83"/>
      <c r="AB23" s="83">
        <f>AB22</f>
        <v>5</v>
      </c>
      <c r="AC23" s="83"/>
      <c r="AD23" s="83">
        <f>AD22</f>
        <v>5</v>
      </c>
      <c r="AE23" s="83"/>
      <c r="AF23" s="83">
        <f>AF22</f>
        <v>6</v>
      </c>
      <c r="AG23" s="83"/>
      <c r="AI23" s="50"/>
      <c r="AJ23" s="53"/>
      <c r="AK23" s="53"/>
      <c r="AL23" s="54"/>
    </row>
    <row r="24" spans="1:38" ht="18" x14ac:dyDescent="0.25">
      <c r="A24" s="111"/>
      <c r="B24" s="111"/>
      <c r="C24" s="111"/>
      <c r="D24" s="112"/>
      <c r="E24" s="88" t="s">
        <v>42</v>
      </c>
      <c r="F24" s="88"/>
      <c r="G24" s="88"/>
      <c r="H24" s="88"/>
      <c r="I24" s="88"/>
      <c r="J24" s="85">
        <f>K22</f>
        <v>0</v>
      </c>
      <c r="K24" s="85"/>
      <c r="L24" s="85">
        <f>M22</f>
        <v>0</v>
      </c>
      <c r="M24" s="85"/>
      <c r="N24" s="85">
        <f t="shared" ref="N24" si="1">O22</f>
        <v>0</v>
      </c>
      <c r="O24" s="85"/>
      <c r="P24" s="85">
        <f t="shared" ref="P24" si="2">Q22</f>
        <v>0</v>
      </c>
      <c r="Q24" s="85"/>
      <c r="R24" s="85">
        <f t="shared" ref="R24" si="3">S22</f>
        <v>0</v>
      </c>
      <c r="S24" s="85"/>
      <c r="T24" s="85">
        <f t="shared" ref="T24" si="4">U22</f>
        <v>0</v>
      </c>
      <c r="U24" s="85"/>
      <c r="V24" s="85">
        <f t="shared" ref="V24" si="5">W22</f>
        <v>0</v>
      </c>
      <c r="W24" s="85"/>
      <c r="X24" s="85">
        <f t="shared" ref="X24" si="6">Y22</f>
        <v>0</v>
      </c>
      <c r="Y24" s="85"/>
      <c r="Z24" s="85">
        <f t="shared" ref="Z24" si="7">AA22</f>
        <v>0</v>
      </c>
      <c r="AA24" s="85"/>
      <c r="AB24" s="85">
        <f t="shared" ref="AB24" si="8">AC22</f>
        <v>0</v>
      </c>
      <c r="AC24" s="85"/>
      <c r="AD24" s="85">
        <f t="shared" ref="AD24" si="9">AE22</f>
        <v>0</v>
      </c>
      <c r="AE24" s="85"/>
      <c r="AF24" s="85">
        <f t="shared" ref="AF24" si="10">AG22</f>
        <v>0</v>
      </c>
      <c r="AG24" s="85"/>
      <c r="AI24" s="50"/>
      <c r="AJ24" s="53"/>
      <c r="AK24" s="53"/>
      <c r="AL24" s="54"/>
    </row>
    <row r="25" spans="1:38" ht="18" x14ac:dyDescent="0.25">
      <c r="A25" s="111"/>
      <c r="B25" s="111"/>
      <c r="C25" s="111"/>
      <c r="D25" s="112"/>
      <c r="E25" s="88" t="s">
        <v>43</v>
      </c>
      <c r="F25" s="88"/>
      <c r="G25" s="88"/>
      <c r="H25" s="88"/>
      <c r="I25" s="88"/>
      <c r="J25" s="36">
        <f>J24/J23</f>
        <v>0</v>
      </c>
      <c r="K25" s="36"/>
      <c r="L25" s="36">
        <f>L24/L23</f>
        <v>0</v>
      </c>
      <c r="M25" s="36"/>
      <c r="N25" s="36">
        <f>N24/N23</f>
        <v>0</v>
      </c>
      <c r="O25" s="36"/>
      <c r="P25" s="36">
        <f>P24/P23</f>
        <v>0</v>
      </c>
      <c r="Q25" s="36"/>
      <c r="R25" s="36">
        <f>R24/R23</f>
        <v>0</v>
      </c>
      <c r="S25" s="36"/>
      <c r="T25" s="36">
        <f>T24/T23</f>
        <v>0</v>
      </c>
      <c r="U25" s="36"/>
      <c r="V25" s="36">
        <f>V24/V23</f>
        <v>0</v>
      </c>
      <c r="W25" s="36"/>
      <c r="X25" s="36">
        <f>X24/X23</f>
        <v>0</v>
      </c>
      <c r="Y25" s="36"/>
      <c r="Z25" s="36">
        <f>Z24/Z23</f>
        <v>0</v>
      </c>
      <c r="AA25" s="36"/>
      <c r="AB25" s="36">
        <f>AB24/AB23</f>
        <v>0</v>
      </c>
      <c r="AC25" s="36"/>
      <c r="AD25" s="36">
        <f>AD24/AD23</f>
        <v>0</v>
      </c>
      <c r="AE25" s="36"/>
      <c r="AF25" s="36">
        <f>AF24/AF23</f>
        <v>0</v>
      </c>
      <c r="AG25" s="36"/>
      <c r="AI25" s="50"/>
      <c r="AJ25" s="53"/>
      <c r="AK25" s="53"/>
      <c r="AL25" s="54"/>
    </row>
    <row r="26" spans="1:38" ht="18" x14ac:dyDescent="0.25">
      <c r="A26" s="111"/>
      <c r="B26" s="111"/>
      <c r="C26" s="111"/>
      <c r="D26" s="112"/>
      <c r="E26" s="88" t="s">
        <v>44</v>
      </c>
      <c r="F26" s="88"/>
      <c r="G26" s="88"/>
      <c r="H26" s="88"/>
      <c r="I26" s="88"/>
      <c r="J26" s="80">
        <f>AVERAGE(J25:O25)</f>
        <v>0</v>
      </c>
      <c r="K26" s="81"/>
      <c r="L26" s="80"/>
      <c r="M26" s="81"/>
      <c r="N26" s="80"/>
      <c r="O26" s="81"/>
      <c r="P26" s="80">
        <f>AVERAGE(P25:U25)</f>
        <v>0</v>
      </c>
      <c r="Q26" s="81"/>
      <c r="R26" s="80"/>
      <c r="S26" s="81"/>
      <c r="T26" s="80"/>
      <c r="U26" s="81"/>
      <c r="V26" s="80"/>
      <c r="W26" s="81"/>
      <c r="X26" s="80"/>
      <c r="Y26" s="81"/>
      <c r="Z26" s="80"/>
      <c r="AA26" s="81"/>
      <c r="AB26" s="80"/>
      <c r="AC26" s="81"/>
      <c r="AD26" s="80"/>
      <c r="AE26" s="81"/>
      <c r="AF26" s="80"/>
      <c r="AG26" s="81"/>
      <c r="AI26" s="50"/>
      <c r="AJ26" s="53"/>
      <c r="AK26" s="53"/>
      <c r="AL26" s="55"/>
    </row>
    <row r="27" spans="1:38" ht="18" x14ac:dyDescent="0.25">
      <c r="AI27" s="50"/>
      <c r="AJ27" s="53"/>
      <c r="AK27" s="53"/>
      <c r="AL27" s="56"/>
    </row>
    <row r="28" spans="1:38" ht="18" x14ac:dyDescent="0.25">
      <c r="AI28" s="50"/>
      <c r="AJ28" s="53"/>
      <c r="AK28" s="53"/>
      <c r="AL28" s="57"/>
    </row>
    <row r="29" spans="1:38" ht="18" x14ac:dyDescent="0.25">
      <c r="AI29" s="50"/>
      <c r="AJ29" s="53"/>
      <c r="AK29" s="53"/>
      <c r="AL29" s="56"/>
    </row>
    <row r="30" spans="1:38" ht="15.75" x14ac:dyDescent="0.25">
      <c r="AI30" s="50"/>
      <c r="AJ30" s="58"/>
      <c r="AK30" s="58"/>
      <c r="AL30" s="59"/>
    </row>
    <row r="35" spans="5:6" x14ac:dyDescent="0.25">
      <c r="E35" s="5"/>
      <c r="F35" s="5"/>
    </row>
  </sheetData>
  <mergeCells count="91">
    <mergeCell ref="M2:AH2"/>
    <mergeCell ref="AH4:AH7"/>
    <mergeCell ref="R23:S23"/>
    <mergeCell ref="T23:U23"/>
    <mergeCell ref="AF6:AG6"/>
    <mergeCell ref="L6:M6"/>
    <mergeCell ref="N6:O6"/>
    <mergeCell ref="P6:Q6"/>
    <mergeCell ref="R6:S6"/>
    <mergeCell ref="T6:U6"/>
    <mergeCell ref="V6:W6"/>
    <mergeCell ref="AD6:AE6"/>
    <mergeCell ref="X6:Y6"/>
    <mergeCell ref="J2:L2"/>
    <mergeCell ref="AB24:AC24"/>
    <mergeCell ref="B6:C7"/>
    <mergeCell ref="AB23:AC23"/>
    <mergeCell ref="J6:K6"/>
    <mergeCell ref="J24:K24"/>
    <mergeCell ref="L24:M24"/>
    <mergeCell ref="N24:O24"/>
    <mergeCell ref="P24:Q24"/>
    <mergeCell ref="R24:S24"/>
    <mergeCell ref="V23:W23"/>
    <mergeCell ref="X23:Y23"/>
    <mergeCell ref="Z23:AA23"/>
    <mergeCell ref="T24:U24"/>
    <mergeCell ref="Z26:AA26"/>
    <mergeCell ref="A19:A20"/>
    <mergeCell ref="B19:B20"/>
    <mergeCell ref="L23:M23"/>
    <mergeCell ref="N23:O23"/>
    <mergeCell ref="P23:Q23"/>
    <mergeCell ref="B21:C21"/>
    <mergeCell ref="A22:D26"/>
    <mergeCell ref="E22:I22"/>
    <mergeCell ref="E23:I23"/>
    <mergeCell ref="L26:M26"/>
    <mergeCell ref="V24:W24"/>
    <mergeCell ref="X24:Y24"/>
    <mergeCell ref="Z24:AA24"/>
    <mergeCell ref="M3:AI3"/>
    <mergeCell ref="A6:A7"/>
    <mergeCell ref="G6:I6"/>
    <mergeCell ref="D6:D7"/>
    <mergeCell ref="A4:B5"/>
    <mergeCell ref="D4:D5"/>
    <mergeCell ref="E4:I4"/>
    <mergeCell ref="Z6:AA6"/>
    <mergeCell ref="E5:I5"/>
    <mergeCell ref="A9:A18"/>
    <mergeCell ref="E24:I24"/>
    <mergeCell ref="E25:I25"/>
    <mergeCell ref="E26:I26"/>
    <mergeCell ref="J26:K26"/>
    <mergeCell ref="B9:B12"/>
    <mergeCell ref="C9:C10"/>
    <mergeCell ref="C11:C12"/>
    <mergeCell ref="B13:B18"/>
    <mergeCell ref="AD26:AE26"/>
    <mergeCell ref="AF26:AG26"/>
    <mergeCell ref="J4:AG5"/>
    <mergeCell ref="J23:K23"/>
    <mergeCell ref="AB6:AC6"/>
    <mergeCell ref="N26:O26"/>
    <mergeCell ref="P26:Q26"/>
    <mergeCell ref="AD24:AE24"/>
    <mergeCell ref="AD23:AE23"/>
    <mergeCell ref="AF23:AG23"/>
    <mergeCell ref="AF24:AG24"/>
    <mergeCell ref="AB26:AC26"/>
    <mergeCell ref="R26:S26"/>
    <mergeCell ref="T26:U26"/>
    <mergeCell ref="V26:W26"/>
    <mergeCell ref="X26:Y26"/>
    <mergeCell ref="A1:D1"/>
    <mergeCell ref="AK1:AL1"/>
    <mergeCell ref="E1:AJ1"/>
    <mergeCell ref="AI4:AL5"/>
    <mergeCell ref="AI6:AI7"/>
    <mergeCell ref="AJ6:AJ7"/>
    <mergeCell ref="AK6:AK7"/>
    <mergeCell ref="AL6:AL7"/>
    <mergeCell ref="A3:B3"/>
    <mergeCell ref="C3:I3"/>
    <mergeCell ref="J3:L3"/>
    <mergeCell ref="E6:E7"/>
    <mergeCell ref="F6:F7"/>
    <mergeCell ref="A2:B2"/>
    <mergeCell ref="C2:I2"/>
    <mergeCell ref="AJ3:AL3"/>
  </mergeCells>
  <conditionalFormatting sqref="AE9:AE10 AC9:AC10 AA9:AA10 Y9:Y10 S9:S10 Q9:Q10 O9:O10 U9:W10 K9:K14 M9:M14 AG9:AG14 O12:O14 Q13 S13:S14 Y13:Y14 AA13:AA14 AC13:AC14 AE13:AE14 U13 W13 K16:K17 M16:M17">
    <cfRule type="cellIs" dxfId="26" priority="22" stopIfTrue="1" operator="equal">
      <formula>1</formula>
    </cfRule>
  </conditionalFormatting>
  <conditionalFormatting sqref="AB10 R9:R10 P13 N14 V14 N9 AF9:AF10 AD9 X9:X10 T9 P9:P10 L9 V9:V11 J9:J11 L11 L14 T13:T14 AB13:AB14 AF13 Z13:Z14 R13:R14 AD13 X13:X14 J13:J14 J16:J17 L16:L17">
    <cfRule type="cellIs" dxfId="25" priority="69" stopIfTrue="1" operator="equal">
      <formula>1</formula>
    </cfRule>
  </conditionalFormatting>
  <conditionalFormatting sqref="U14:W14">
    <cfRule type="cellIs" dxfId="24" priority="68" stopIfTrue="1" operator="equal">
      <formula>1</formula>
    </cfRule>
  </conditionalFormatting>
  <conditionalFormatting sqref="P11 R11 X11 AB11 AD11">
    <cfRule type="cellIs" dxfId="23" priority="66" stopIfTrue="1" operator="equal">
      <formula>1</formula>
    </cfRule>
  </conditionalFormatting>
  <conditionalFormatting sqref="O11 Q11 S11 W11 Y11 AA11 AC11">
    <cfRule type="cellIs" dxfId="22" priority="65" stopIfTrue="1" operator="equal">
      <formula>1</formula>
    </cfRule>
  </conditionalFormatting>
  <conditionalFormatting sqref="Q12 S12 Y12 AA12 AC12 AE12 W12">
    <cfRule type="cellIs" dxfId="21" priority="60" stopIfTrue="1" operator="equal">
      <formula>1</formula>
    </cfRule>
  </conditionalFormatting>
  <conditionalFormatting sqref="O17">
    <cfRule type="cellIs" dxfId="20" priority="47" stopIfTrue="1" operator="equal">
      <formula>1</formula>
    </cfRule>
  </conditionalFormatting>
  <conditionalFormatting sqref="AG15">
    <cfRule type="cellIs" dxfId="19" priority="53" stopIfTrue="1" operator="equal">
      <formula>1</formula>
    </cfRule>
  </conditionalFormatting>
  <conditionalFormatting sqref="AG16:AG17">
    <cfRule type="cellIs" dxfId="18" priority="50" stopIfTrue="1" operator="equal">
      <formula>1</formula>
    </cfRule>
  </conditionalFormatting>
  <conditionalFormatting sqref="AG17">
    <cfRule type="cellIs" dxfId="17" priority="48" stopIfTrue="1" operator="equal">
      <formula>1</formula>
    </cfRule>
  </conditionalFormatting>
  <conditionalFormatting sqref="AG19">
    <cfRule type="cellIs" dxfId="16" priority="42" stopIfTrue="1" operator="equal">
      <formula>1</formula>
    </cfRule>
  </conditionalFormatting>
  <conditionalFormatting sqref="AG20">
    <cfRule type="cellIs" dxfId="15" priority="21" stopIfTrue="1" operator="equal">
      <formula>1</formula>
    </cfRule>
  </conditionalFormatting>
  <conditionalFormatting sqref="AA20 AC20 AE20">
    <cfRule type="cellIs" dxfId="14" priority="20" stopIfTrue="1" operator="equal">
      <formula>1</formula>
    </cfRule>
  </conditionalFormatting>
  <conditionalFormatting sqref="Q14">
    <cfRule type="cellIs" dxfId="13" priority="23" stopIfTrue="1" operator="equal">
      <formula>1</formula>
    </cfRule>
  </conditionalFormatting>
  <conditionalFormatting sqref="AE15">
    <cfRule type="cellIs" dxfId="12" priority="17" stopIfTrue="1" operator="equal">
      <formula>1</formula>
    </cfRule>
  </conditionalFormatting>
  <conditionalFormatting sqref="K15">
    <cfRule type="cellIs" dxfId="11" priority="16" stopIfTrue="1" operator="equal">
      <formula>1</formula>
    </cfRule>
  </conditionalFormatting>
  <conditionalFormatting sqref="M15">
    <cfRule type="cellIs" dxfId="10" priority="14" stopIfTrue="1" operator="equal">
      <formula>1</formula>
    </cfRule>
  </conditionalFormatting>
  <conditionalFormatting sqref="O15 Q15 W15 Y15 AA15 AC15 U15">
    <cfRule type="cellIs" dxfId="9" priority="15" stopIfTrue="1" operator="equal">
      <formula>1</formula>
    </cfRule>
  </conditionalFormatting>
  <conditionalFormatting sqref="AE16:AE17">
    <cfRule type="cellIs" dxfId="8" priority="13" stopIfTrue="1" operator="equal">
      <formula>1</formula>
    </cfRule>
  </conditionalFormatting>
  <conditionalFormatting sqref="O16:O17 Q16:Q17 W16:W17 Y16:Y17 AA16:AA17 AC16:AC17 U16:U17">
    <cfRule type="cellIs" dxfId="7" priority="12" stopIfTrue="1" operator="equal">
      <formula>1</formula>
    </cfRule>
  </conditionalFormatting>
  <conditionalFormatting sqref="Q17 W17 Y17 AA17 AC17 U17">
    <cfRule type="cellIs" dxfId="6" priority="8" stopIfTrue="1" operator="equal">
      <formula>1</formula>
    </cfRule>
  </conditionalFormatting>
  <conditionalFormatting sqref="M19">
    <cfRule type="cellIs" dxfId="5" priority="4" stopIfTrue="1" operator="equal">
      <formula>1</formula>
    </cfRule>
  </conditionalFormatting>
  <conditionalFormatting sqref="AE17">
    <cfRule type="cellIs" dxfId="4" priority="9" stopIfTrue="1" operator="equal">
      <formula>1</formula>
    </cfRule>
  </conditionalFormatting>
  <conditionalFormatting sqref="AE19">
    <cfRule type="cellIs" dxfId="3" priority="7" stopIfTrue="1" operator="equal">
      <formula>1</formula>
    </cfRule>
  </conditionalFormatting>
  <conditionalFormatting sqref="K19">
    <cfRule type="cellIs" dxfId="2" priority="6" stopIfTrue="1" operator="equal">
      <formula>1</formula>
    </cfRule>
  </conditionalFormatting>
  <conditionalFormatting sqref="O19 Q19 W19 Y19 AA19 AC19 U19">
    <cfRule type="cellIs" dxfId="1" priority="5" stopIfTrue="1" operator="equal">
      <formula>1</formula>
    </cfRule>
  </conditionalFormatting>
  <conditionalFormatting sqref="K21">
    <cfRule type="cellIs" dxfId="0" priority="1" stopIfTrue="1" operator="equal">
      <formula>1</formula>
    </cfRule>
  </conditionalFormatting>
  <pageMargins left="0.7" right="0.7" top="0.75" bottom="0.75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Yudy Milena Mosquera Pena</dc:creator>
  <cp:lastModifiedBy>Luis Felipe Giraldo Romero</cp:lastModifiedBy>
  <dcterms:created xsi:type="dcterms:W3CDTF">2018-07-12T15:15:57Z</dcterms:created>
  <dcterms:modified xsi:type="dcterms:W3CDTF">2019-01-24T21:29:02Z</dcterms:modified>
</cp:coreProperties>
</file>