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colciencias\ylarias\institucionales\PLANEACION\PLANEACIÓN ESTRATÉGICA\2. PEI\2022\PEI 22\"/>
    </mc:Choice>
  </mc:AlternateContent>
  <xr:revisionPtr revIDLastSave="0" documentId="13_ncr:1_{D08C154D-E776-49A1-9861-ACE4CE129899}" xr6:coauthVersionLast="47" xr6:coauthVersionMax="47" xr10:uidLastSave="{00000000-0000-0000-0000-000000000000}"/>
  <bookViews>
    <workbookView xWindow="20370" yWindow="-120" windowWidth="29040" windowHeight="15840" tabRatio="801" xr2:uid="{00000000-000D-0000-FFFF-FFFF00000000}"/>
  </bookViews>
  <sheets>
    <sheet name="Portada PEI" sheetId="2" r:id="rId1"/>
    <sheet name="Contexto PEI" sheetId="6" r:id="rId2"/>
    <sheet name="DIR. ESTRAT" sheetId="4" r:id="rId3"/>
    <sheet name="Plan Estratégico Institucional" sheetId="1" r:id="rId4"/>
    <sheet name="Control de Cambios" sheetId="5" r:id="rId5"/>
  </sheets>
  <definedNames>
    <definedName name="_xlnm.Print_Titles" localSheetId="3">'Plan Estratégico Institucional'!$1:$6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9" i="1" l="1"/>
  <c r="O21" i="1" l="1"/>
  <c r="O20" i="1" l="1"/>
  <c r="O30" i="1"/>
  <c r="M28" i="1"/>
  <c r="O28" i="1" s="1"/>
  <c r="O27" i="1"/>
  <c r="O24" i="1"/>
  <c r="O23" i="1"/>
  <c r="O22" i="1"/>
  <c r="O18" i="1"/>
  <c r="O17" i="1"/>
  <c r="O14" i="1"/>
  <c r="O13" i="1"/>
  <c r="N12" i="1"/>
  <c r="O12" i="1" s="1"/>
  <c r="O11" i="1"/>
  <c r="O10" i="1"/>
  <c r="O9" i="1"/>
  <c r="O7" i="1"/>
</calcChain>
</file>

<file path=xl/sharedStrings.xml><?xml version="1.0" encoding="utf-8"?>
<sst xmlns="http://schemas.openxmlformats.org/spreadsheetml/2006/main" count="358" uniqueCount="192">
  <si>
    <t>Proyecto de inversión que lo respalda</t>
  </si>
  <si>
    <t xml:space="preserve">Área responsable </t>
  </si>
  <si>
    <t>Meta cuatrienio</t>
  </si>
  <si>
    <t>Línea base</t>
  </si>
  <si>
    <t>Tipo de acumulación</t>
  </si>
  <si>
    <t xml:space="preserve">Tipo de indicador </t>
  </si>
  <si>
    <t>Indicadores estratégicos</t>
  </si>
  <si>
    <t>Objetivo estratégico</t>
  </si>
  <si>
    <t>Pilar de la Mega</t>
  </si>
  <si>
    <t>CÓGIGO: D101PR01F01</t>
  </si>
  <si>
    <t>1. VISIÓN, MISIÓN Y OBJETIVOS</t>
  </si>
  <si>
    <t>META GENERAL DEL PACTO POR LA CTeI</t>
  </si>
  <si>
    <t>MISIÓN INSTITUCIONAL:</t>
  </si>
  <si>
    <t>VISIÓN INSTITUCIONAL:</t>
  </si>
  <si>
    <t>VALORES INSTITUCIONALES</t>
  </si>
  <si>
    <t>OBJETIVOS ESTRATÉGICOS INSTITUCIONALES</t>
  </si>
  <si>
    <t>CONTROL DE CAMBIOS AL PLAN ESTRATÉGICO INSTITUCIONAL</t>
  </si>
  <si>
    <t>FECHA</t>
  </si>
  <si>
    <t>CAMBIOS</t>
  </si>
  <si>
    <t>ENTE APROBADOR</t>
  </si>
  <si>
    <t>VERSIÓN</t>
  </si>
  <si>
    <t>1,5% de la inversión en ACTI como porcentaje del PIB A 2022</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</si>
  <si>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al bienestar social, el desarrollo económico, productivo, sostenible y cultural del territorio y de sus pobladores.</t>
  </si>
  <si>
    <t>Metas</t>
  </si>
  <si>
    <t>Apuestas Mega a 2022</t>
  </si>
  <si>
    <t>Indicador Sinergia/PND 2018-2022</t>
  </si>
  <si>
    <t>Pacto por la Ciencia, Tecnología y la Innovación: un sistema para construir el conocimiento de la Colombia del futuro
Pacto por la equidad: política social moderna centrada en la familia, eficiente, de calidad y conectada a mercado</t>
  </si>
  <si>
    <t>Fortalecer las Capacidades Regionales</t>
  </si>
  <si>
    <t>Potenciar las capacidades regionales de CTeI que promuevan el desarrollo social  y productivo hacia una Colombia Científica</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</si>
  <si>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</si>
  <si>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Inversión nacional en ACTI como porcentaje del PIB</t>
  </si>
  <si>
    <t>Si</t>
  </si>
  <si>
    <t>Resultado</t>
  </si>
  <si>
    <t>Flujo</t>
  </si>
  <si>
    <t>No aplica</t>
  </si>
  <si>
    <t>Producto</t>
  </si>
  <si>
    <t>Acumulado</t>
  </si>
  <si>
    <t>N/A</t>
  </si>
  <si>
    <t>Nuevas becas y nuevos créditos beca para la formación de doctores apoyadas por Colciencias y aliados</t>
  </si>
  <si>
    <t>Capacitación de recursos humanos para la investigación  nacional</t>
  </si>
  <si>
    <t>Nuevas estancias posdoctorales apoyadas por Colciencias y aliados</t>
  </si>
  <si>
    <t>Jóvenes Investigadores e Innovadores apoyados por Colciencias y aliados</t>
  </si>
  <si>
    <t>Desarrollo de vocaciones científicas y capacidades para la investigación en niños y jóvenes a nivel  nacional</t>
  </si>
  <si>
    <t>Niños, niñas y adolescentes certificados en procesos de fortalecimiento de sus capacidades en I+i</t>
  </si>
  <si>
    <t>Aprobación de recursos  de la asignación del SGR</t>
  </si>
  <si>
    <t>Secretaría Técnica del OCAD</t>
  </si>
  <si>
    <t>Ampliar las dinámicas de generación, circulación y uso de conocimiento y los saberes ancestrales propiciando sinergias entre actores del SCNTI que permitan cerrar las brechas históricas de inequidad en CTeI</t>
  </si>
  <si>
    <t>Reestructuración integral para que el 100% de la oferta del ministerio cuente con enfoque diferencia y territorial</t>
  </si>
  <si>
    <t>Comunidades o grupos de interés que participan en procesos de apropiación social de conocimiento a partir de la CTeI</t>
  </si>
  <si>
    <t xml:space="preserve">Nuevas unidades de apropiación social de la CTeI al interior de la IES y otros actores reconocidos del SNCTI </t>
  </si>
  <si>
    <t>Pacto por la Ciencia, Tecnología y la Innovación: un sistema para construir el conocimiento de la Colombia del futuro</t>
  </si>
  <si>
    <t>Citaciones de impacto en producción científica y colaboración internacional.</t>
  </si>
  <si>
    <t>Citaciones de impacto en producción científica y colaboración internacional</t>
  </si>
  <si>
    <t>Nuevos artículos científicos publicados por investigadores colombianos en revistas científicas especializadas</t>
  </si>
  <si>
    <t>Programas y Proyectos de CTeI financiados</t>
  </si>
  <si>
    <t>Insumo</t>
  </si>
  <si>
    <t>Nodos de diplomacia científica</t>
  </si>
  <si>
    <t>Pacto por la Sostenibilidad: Producir Conservando y Conservar Produciendo
Pacto por la Ciencia, Tecnología y la Innovación: un sistema para construir el conocimiento de la Colombia del futuro</t>
  </si>
  <si>
    <t>Economía Bioproductiva</t>
  </si>
  <si>
    <t>Diseñar el implementar la misión de bioeconomía  para promover el  aprovechamiento sostenible de la biodiversidad</t>
  </si>
  <si>
    <t>Aumentar en 2,6 veces la generación de bioproductos en etapa comercializable. Pasar de 84 bioproductos en 2018 a 224 para 2022</t>
  </si>
  <si>
    <t>Nuevos bioproductos registrados por el Programa Colombia Bio</t>
  </si>
  <si>
    <t>Incremento de las actividades de Ciencia, Tecnología e Innovación en la construcción de la Bioeconomía a nivel   Nacional</t>
  </si>
  <si>
    <t>Nuevas expediciones científicas nacionales realizadas con apoyo de Colciencias y aliados</t>
  </si>
  <si>
    <t>Expediciones Científicas al Pacífico desarrolladas</t>
  </si>
  <si>
    <t>Pacto por la Ciencia, Tecnología y la Innovación: un sistema para construir el conocimiento de la Colombia del futuro
Pacto por el emprendimiento</t>
  </si>
  <si>
    <t>Sofisticación del Sector Productivo</t>
  </si>
  <si>
    <t xml:space="preserve">Impulsar el desarrollo tecnológico y la innovación para la sofisticación del sector productivo </t>
  </si>
  <si>
    <t>Incrementar seis (6) veces el número de investigadores vinculados al sector empresarial colombiano para el 2022.
Inversión en I+D del sector empresarial 
Colaboración universidad –empresas en I+D (GII)</t>
  </si>
  <si>
    <t>Porcentaje de investigadores en el sector empresarial</t>
  </si>
  <si>
    <t>Fortalecimiento de las capacidades de los actores del SNCTI para la generación de conocimiento a nivel  nacional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</si>
  <si>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</si>
  <si>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</si>
  <si>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</si>
  <si>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</si>
  <si>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Pacto por la Ciencia, Tecnología y la Innovación: un sistema para construir el conocimiento de la Colombia del futuro
Pacto por una gestión pública y efectiva</t>
  </si>
  <si>
    <t>Modernización del Ministerio y Fortalecimiento Institucional</t>
  </si>
  <si>
    <t>Generar lineamientos a nivel nacional y regional para el fortalecimiento de la institucionalidad y la implementación de procesos de innovación que generen valor público</t>
  </si>
  <si>
    <t>Aumentar a 2022 en 85% Ejecución presupuestal de la Entidad
Lograr como mínimo 95 puntos en el Índice de Desempeño Institucional- Sectorial a 2022</t>
  </si>
  <si>
    <t>Política de CTeI aprobada e implementada</t>
  </si>
  <si>
    <t>ND</t>
  </si>
  <si>
    <t>Viceministerio de Talento y Apropiación Social del Conocimiento
Viceministerio de Conocimiento, Innovación y Productividad</t>
  </si>
  <si>
    <t>Administración sistema nacional de ciencia y tecnología  nacional</t>
  </si>
  <si>
    <t>No</t>
  </si>
  <si>
    <t>Articulación Con Los Pactos De Plan Nacional De Desarrollo 2019 - 2022</t>
  </si>
  <si>
    <t>PRESENTACIÓN PLAN ESTRATÉGICO INSTITUCIONAL 2019 - 2022</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</si>
  <si>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</si>
  <si>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</si>
  <si>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</si>
  <si>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</si>
  <si>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</si>
  <si>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</si>
  <si>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</si>
  <si>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</si>
  <si>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</si>
  <si>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</si>
  <si>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</si>
  <si>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</si>
  <si>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</si>
  <si>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</si>
  <si>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</si>
  <si>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</si>
  <si>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</si>
  <si>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</si>
  <si>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</si>
  <si>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</si>
  <si>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</si>
  <si>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</si>
  <si>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</si>
  <si>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</si>
  <si>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</si>
  <si>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</si>
  <si>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</si>
  <si>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t>Comité Ministerial</t>
  </si>
  <si>
    <t>Resolución 1049 de 2020: “Por la cual se adopta el Código de Integridad en el Ministerio de Ciencia, Tecnología e Innovación”
1. Honestidad: Actúo siempre con fundamento en la verdad, cumpliendo mis deberes con transparencia, rectitud, y siempre favoreciendo el interés general.
2. Respeto: Reconozco, valoro y trato de manera digna a todas las personas, con sus virtudes y defectos, sin importar su labor, su procedencia, títulos o cualquier otra condición.
3. Compromiso: Soy consciente de la importancia de mi rol como servidor público y estoy en disposición permanente para comprender y resolver las necesidades de las personas con las que me relaciono en mis labores cotidianas, buscando siempre mejorar su bienestar.
4. Diligencia: Cumplo con los deberes, funciones y responsabilidades asignadas a mi cargo de la mejor manera posible, con atención, prontitud y eficiencia, para así optimizar el uso de los recursos del Estado.
5. Justicia: Actúo con imparcialidad garantizando los derechos de las personas, con equidad, igualdad y sin discriminación.</t>
  </si>
  <si>
    <r>
      <rPr>
        <b/>
        <sz val="14"/>
        <rFont val="Arial Narrow"/>
        <family val="2"/>
      </rPr>
      <t>Considerandos</t>
    </r>
    <r>
      <rPr>
        <sz val="14"/>
        <rFont val="Arial Narrow"/>
        <family val="2"/>
      </rPr>
      <t xml:space="preserve">:
Con relación a cambios, actualizaciones de este documento: Fuente documento "GUIA PARA LA PLANEACIÓN, SEGUIMIENTO Y EVALUACIÓN DE LA GESTIÓN" formato código D101PR01G01. "Por otra parte, mínimo una vez al año el Plan Estratégico Institucional debe ser revisado y en caso de ser necesario puede ser ajustado. La necesidad de actualización puede aplicar para un escenario en el que se modifiquen las directrices de orden nacional, cuando se presenten cambios en el contexto estratégico, la normatividad aplicable, reducción de presupuesto o cuando se presenten justificaciones técnicas que así lo ameriten."
Sobre el Plan Estratégico Institucional: El Ministerio de Ciencia, Tecnología e Innovación, participa de las diferentes mesas de trabajo para la construcción de las bases del Plan Nacional de Desarrollo (PND) del cuatrienio, y en específico en la formulación del capítulo relacionado con Ciencia Tecnología e Innovación, de acuerdo con las directrices y políticas del Gobierno Nacional. Construido y aprobado el documento el PND, desde el Ministerio de Ciencia, Tecnología e Innovación, se formula el Plan Estratégico Sectorial e Institucional siguiendo la línea de Gobierno, esto quiere decir adoptar objetivos, metas e indicadores país y plantear objetivos, metas e indicadores del sector e institucionales que busquen fortalecimiento del Sistema Nacional de Ciencia, Tecnología e Innovación. Esta articulación entre el PND y el PEI se explica a través de la siguiente gráfica:
</t>
    </r>
    <r>
      <rPr>
        <b/>
        <sz val="14"/>
        <rFont val="Arial Narrow"/>
        <family val="2"/>
      </rPr>
      <t xml:space="preserve">Articulación PND y la planeación estratégica del Ministerio de Ciencia, Tecnología e Innovación </t>
    </r>
    <r>
      <rPr>
        <sz val="14"/>
        <rFont val="Arial Narrow"/>
        <family val="2"/>
      </rPr>
      <t>(Fuente: Oficina Asesora de Planeación e Innovación Institucional del Ministerio de Ciencia, Tecnología e Innovación (2017). Tomado de Fuente documento "GUIA PARA LA PLANEACIÓN, SEGUIMIENTO Y EVALUACIÓN DE LA GESTIÓN" formato código D101PR01G01).</t>
    </r>
  </si>
  <si>
    <t>bio</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</si>
  <si>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</si>
  <si>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PLAN ESTRATÉGICO INSTITUCIONAL SECTORIAL 2019-2022
MINISTERIO DE CIENCIA, TECNOLOGÍA E INNOVACIÓN</t>
  </si>
  <si>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</si>
  <si>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</si>
  <si>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El Ministerio de Ciencia, Tecnología e Innovación serpa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</si>
  <si>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Fortalecimiento de las Capacidades de Transferencia y Uso del Conocimiento Para la Innovación a nivel  Nacional</t>
  </si>
  <si>
    <t>Índice ATM</t>
  </si>
  <si>
    <t>Apropiación Social y Reconocimiento De Saberes</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</si>
  <si>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</si>
  <si>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Apoyo al proceso de transformación digital para la gestión y prestación de servicios de ti en el sector CTeI y a nivel  nacional
Administración sistema nacional de ciencia y tecnología  nacional</t>
  </si>
  <si>
    <t>Apoyo  al fomento y desarrollo de la apropiación social de la CTeI - ASCTI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</si>
  <si>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</si>
  <si>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</si>
  <si>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</si>
  <si>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</si>
  <si>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</si>
  <si>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20 de agosto de 2021</t>
  </si>
  <si>
    <t>Viceministerio de Talento y Apropiación Social, Oficina Asesora de Planeación e Innovación institucional -OAPII</t>
  </si>
  <si>
    <t>Oficina Asesora de Planeación e Innovación institucional</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</si>
  <si>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</si>
  <si>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Se ajusta el valor del avance a 2do semestre de 2021 para el indicador "Política de CTeI aprobada e implementada" en el archivo de seguimiento del PEI a 3er trimestre.</t>
  </si>
  <si>
    <t>Ajuste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(que estaba en 4) será de 1 y la que corresponde  a la meta de cuatrienio de 9 (sumatoria del año 2021 y 2022), sería también modificada por un total de 6 centros regionales y/o distritos de innovación.</t>
  </si>
  <si>
    <t>Se realiza el ajuste a la meta para la vigencia 2022 del indicador "Cupo de inversión para deducción y descuento tributario utilizado" la cual estaba en 2.0 Billones y se modifica a 2.1 billones. Igualmente, se realiza cambio en la meta de cuatrienio planificada en 6.4 billones por 6.5 billones.</t>
  </si>
  <si>
    <t>Se realiza ajuste a la meta para la vigencia 2022 del indicador "Nuevas unidades de apropiación social de la CTeI al interior de la IES y otros actores reconocidos del SNCTI” la cual era de 5 por 15 y con este cambio, se debe modificar la meta de cuatrienio a 20.</t>
  </si>
  <si>
    <t>Conceptualización y diseños de Centros Regionales de Investigación, Innovación y Emprendimiento y Distritos de Innovación</t>
  </si>
  <si>
    <t>Unidad de Medida</t>
  </si>
  <si>
    <t>FECHA: 2021-08-12</t>
  </si>
  <si>
    <t>VERSIÓN: 03</t>
  </si>
  <si>
    <t>Porcentaje</t>
  </si>
  <si>
    <t>Unidades</t>
  </si>
  <si>
    <t>Número de becas y créditos beca</t>
  </si>
  <si>
    <t>Número de estancias posdoctorales</t>
  </si>
  <si>
    <t>Número de Jóvenes Investigadores e Innovadores</t>
  </si>
  <si>
    <t>Número de NNA certificados</t>
  </si>
  <si>
    <t>Número de comunidades o grupos de interés</t>
  </si>
  <si>
    <t>Número de unidades y actores reconocidos</t>
  </si>
  <si>
    <t>Número de museos y centros</t>
  </si>
  <si>
    <t>Índice</t>
  </si>
  <si>
    <t>Número de artículos</t>
  </si>
  <si>
    <t>Número de proyectos financiados</t>
  </si>
  <si>
    <t>Número de nodos</t>
  </si>
  <si>
    <t>Número de nuevos bioproductos</t>
  </si>
  <si>
    <t>Número de expediciones científicas</t>
  </si>
  <si>
    <t>Número de expediciones científicas al Pacífico</t>
  </si>
  <si>
    <t>Billones de pesos</t>
  </si>
  <si>
    <t>Número de acuerdos</t>
  </si>
  <si>
    <t>Número de organizaciones articuladas</t>
  </si>
  <si>
    <t>Número de solicitudes presentadas</t>
  </si>
  <si>
    <t>porcentaje de cumplimiento frente al avance</t>
  </si>
  <si>
    <t>28 de enero de 2022</t>
  </si>
  <si>
    <t>Se realiza ajuste a la meta de cuatrienio del indicador "Museos y centros de ciencia fortalecidos", ya que los  museos y centros de ciencia acompañados en el 2021, son los mismos que se van a fortalecer en la vigencias 2022, por lo tanto, la meta de cuatrienio es de 10.</t>
  </si>
  <si>
    <t>Para el indicador "Jóvenes Investigadores e Innovadores apoyados por Colciencias y aliados" se cambia la meta del año 2022 de 580 a 3175, por ende se hace necesario modificar la meta de cuatrienio de 3560 por 6155.</t>
  </si>
  <si>
    <t>Internacionalización del Conocimiento</t>
  </si>
  <si>
    <t>Finaliza el indicador de Política de CTeI aprobada e implementada, ya que se cumplió en el año 2021, se creará un nuevo indicador que medirá la aprobación del CONPES DIE de CTeI en 2022.</t>
  </si>
  <si>
    <t>Se ajusta el pilar del mega (Objetivo Estratégico) en la palabra Mundialización. Se cambia esta palabra por Internacionalización por solicitud del ministro toda vez que, este término se alinea con la estrategia de internacionalización del ministerio y en su concepto recoge de manera más clara la necesidad de articulación, integración y trabajo colaborativo con actores internacionales generando lazos de cooperación permanentes y sostenibles.</t>
  </si>
  <si>
    <t>Objetivo 1: FORTALECER LAS CAPACIDADES REGIONALES. Potenciar las capacidades regionales de CTeI que promuevan el desarrollo social y productivo hacia una Colombia Científica.
Objetivo 2: APROPIACION SOCIAL Y RECONOCIMIENTO DE SABERES. Ampliar las dinámicas de generación, circulación y uso de conocimiento y los saberes ancestrales propiciando sinergias entre actores del SCNTI que permitan cerrar las brechas históricas de inequidad en CTeI.
Objetivo 3: INTERNACIONALIZACIÓN DEL CONOCIMIENTO.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Objetivo 4: ECONOMÍA BIOPRODUCTIVA. Diseñar e implementar la misión de bioeconomía para promover el aprovechamiento sostenible de la biodiversidad.
Objetivo 5: SOFISTICACIÓN DEL SECTOR PRODUCTIVO. Impulsar el desarrollo tecnológico y la innovación para la sofisticación del sector productivo.
Objetivo 6: MODERNIZACIÓN DEL MINISTERIO Y FORTALECIMIENTO INSTITUCIONAL. Generar lineamientos a nivel nacional y regional para el fortalecimiento de la institucionalidad y la implementación de procesos de innovación que generen valor público.</t>
  </si>
  <si>
    <t>Nodos de diplomacia científica fortalecidos</t>
  </si>
  <si>
    <t>Documentos CONPES</t>
  </si>
  <si>
    <t>Número Documentos CONPES DIE</t>
  </si>
  <si>
    <r>
      <t xml:space="preserve">
El Plan Estratégico Institucional (PEI) 2019-2022 presentado por el Ministerio de Ciencia, Tecnología e Innovación, es la hoja de ruta que le permitirá al ministerio, como cabeza de sector y en coordinación con otras entidades del Sistema Nacional de Ciencia, Tecnología e Innovación (CTeI) alcanzar las metas establecidas en las bases del Plan Nacional de Desarrollo PND 2018-2022: Pacto por Colombia Pacto por la Equidad.
En las bases del Plan Nacional de Desarrollo existe un Pacto exclusivo para Ciencia, Tecnología e Innovación, denominado "Pacto por la Ciencia, Tecnología y la Innovación: un sistema para la construir el conocimiento de la Colombia del futuro", cuyo contenido refiere 4 grandes líneas:
1. Desarrollar Sistemas Nacionales y Regiones de innovación integrados.
2. Más ciencia, más futuro: compromiso para duplicar la inversión pública y privada en Ciencia, Tecnología e Innovación.
3. Ciencia, Tecnología e Innovación para el desarrollo productivo territorial.
4. Innovación pública para modernizar el gobierno.
El Ministerio, además de contar con el pacto por la CTeI, participa en cuatro de los 15 pactos del PND, entre los que se destacan:
1. Pacto por la identidad y la creatividad: desarrollo de la economía naranja y protección y promoción de nuestra cultura.
2. Pacto por la equidad: política social moderna centrada en la familia, eficiente, de calidad y conectada a mercados (becas de formación docente).
3. Pacto por la sostenibilidad: producir conservando y conservar produciendo.
4. Pacto por el emprendimiento y la productividad: una economía dinámica, incluyente y sostenible que potencie todos nuestros talentos.
Para lograr los compromisos de País establecidos en el PND, el Ministerio a través de su Plan Estratégico Institucional/Sectorial busca fortalecer la gobernanza y la gobernabilidad del SNCTeI a través de la modernización de sus esquemas de gestión hacia la obtención de resultados en el corto, mediano y largo plazo; gestionando con ello, la efectividad de la intervención pública y privada en CTeI logrando a 2022 el 1,5% en Inversión en ACTI como porcentaje del PIB.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Para los periodos 2021 y 2022, la entidad plantea y pone en marcha una nueva estrategia orientada al cumplimiento de apuestas estratégicas denominadas la Mega, con alcances a 2022 y pensada a 2030, “Colombia potencia viva y diversa, hacia una sociedad del conocimiento”. Nuestro propósito es ser el motor de cambio en la transformación social de las regiones, generando y fortaleciendo capacidades, reconociendo y fomentando los saberes para avanzar hacia la sociedad del conocimiento en busca de la soberanía científica y tecnológica de Colombia en torno al cierre de brechas, la sostenibilidad y la productividad.
</t>
    </r>
    <r>
      <rPr>
        <b/>
        <sz val="14"/>
        <rFont val="Arial Narrow"/>
        <family val="2"/>
      </rPr>
      <t>Los objetivos estratégicos son:</t>
    </r>
    <r>
      <rPr>
        <sz val="14"/>
        <rFont val="Arial Narrow"/>
        <family val="2"/>
      </rPr>
      <t xml:space="preserve">
</t>
    </r>
    <r>
      <rPr>
        <b/>
        <sz val="14"/>
        <rFont val="Arial Narrow"/>
        <family val="2"/>
      </rPr>
      <t>Objetivo 1: FORTALECER LAS CAPACIDADES REGIONALES</t>
    </r>
    <r>
      <rPr>
        <sz val="14"/>
        <rFont val="Arial Narrow"/>
        <family val="2"/>
      </rPr>
      <t xml:space="preserve">. Potenciar las capacidades regionales de CTeI que promuevan el desarrollo social y productivo hacia una Colombia Científica.
</t>
    </r>
    <r>
      <rPr>
        <b/>
        <sz val="14"/>
        <rFont val="Arial Narrow"/>
        <family val="2"/>
      </rPr>
      <t xml:space="preserve">Objetivo 2: APROPIACION SOCIAL Y RECONOCIMIENTO DE SABERES. </t>
    </r>
    <r>
      <rPr>
        <sz val="14"/>
        <rFont val="Arial Narrow"/>
        <family val="2"/>
      </rPr>
      <t xml:space="preserve">Ampliar las dinámicas de generación, circulación y uso de conocimiento y los saberes ancestrales propiciando sinergias entre actores del SCNTI que permitan cerrar las brechas históricas de inequidad en CTeI.
</t>
    </r>
    <r>
      <rPr>
        <b/>
        <sz val="14"/>
        <rFont val="Arial Narrow"/>
        <family val="2"/>
      </rPr>
      <t>Objetivo 3: INTERNACIONALIZACIÓN DEL CONOCIMIENTO</t>
    </r>
    <r>
      <rPr>
        <sz val="14"/>
        <rFont val="Arial Narrow"/>
        <family val="2"/>
      </rPr>
      <t xml:space="preserve">. 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r>
    <r>
      <rPr>
        <b/>
        <sz val="14"/>
        <rFont val="Arial Narrow"/>
        <family val="2"/>
      </rPr>
      <t>Objetivo 4: ECONOMÍA BIOPRODUCTIVA</t>
    </r>
    <r>
      <rPr>
        <sz val="14"/>
        <rFont val="Arial Narrow"/>
        <family val="2"/>
      </rPr>
      <t xml:space="preserve">. Diseñar e implementar la misión de bioeconomía para promover el aprovechamiento sostenible de la biodiversidad.
</t>
    </r>
    <r>
      <rPr>
        <b/>
        <sz val="14"/>
        <rFont val="Arial Narrow"/>
        <family val="2"/>
      </rPr>
      <t>Objetivo 5: SOFISTICACIÓN DEL SECTOR PRODUCTIVO</t>
    </r>
    <r>
      <rPr>
        <sz val="14"/>
        <rFont val="Arial Narrow"/>
        <family val="2"/>
      </rPr>
      <t xml:space="preserve">. Impulsar el desarrollo tecnológico y la innovación para la sofisticación del sector productivo.
</t>
    </r>
    <r>
      <rPr>
        <b/>
        <sz val="14"/>
        <rFont val="Arial Narrow"/>
        <family val="2"/>
      </rPr>
      <t>Objetivo 6: MODERNIZACIÓN DEL MINISTERIO Y FORTALECIMIENTO INSTITUCIONAL.</t>
    </r>
    <r>
      <rPr>
        <sz val="14"/>
        <rFont val="Arial Narrow"/>
        <family val="2"/>
      </rPr>
      <t xml:space="preserve"> Generar lineamientos a nivel nacional y regional para el fortalecimiento de la institucionalidad y la implementación de procesos de innovación que generen valor público.
</t>
    </r>
  </si>
  <si>
    <t>18 de mayo de 2022</t>
  </si>
  <si>
    <t>Museos y centros de ciencia reconocidos</t>
  </si>
  <si>
    <t xml:space="preserve"> -Creación del indicador de Nodos de Diplomacia Científica Fortalecidos, que recoge los resultados del indicador de "Nodos de Diplomacía Científica, con el propósito de desarrollar la siguiente fase de estos nodos, es decir su proceso de implementación y fortalecimiento. En las columnas 2019, 2020 y 2021 debe decir N/A y en la columna "2022" debe decir meta de 9.
-Se modifica el nombre del indicador  "Museos y centros de ciencia fortalecidos" por "Museos y centros de ciencia reconocidos" toda vez que, de acuerdo con el equipo técnico responsable del mismo indica que el proceso que se lleva a cabo es el de reconicimiento. Asi mismo, la meta de cuatrienio pasa de 10 a 20, por tener un comportamiento acumulativo.
-Se modifica la meta del año 2022 y la meta del cuatrienio del indicador "Organizaciones articuladas en los pactos por la innovación" de 600 a 1378 organizaciones en el año 2022; y de 4200 a 4978 organizaciones en el cuatrienio, gracias al esfuerzo institucional en alianzas y el de mayor asignación de recursos para esta  vigencia en los pactos de la innovación, que permite el aumento de la meta.</t>
  </si>
  <si>
    <t>Cupo de inversión para deducción y descuento tributario</t>
  </si>
  <si>
    <t>Dirección de Ciencia
Dirección de Desarrollo Tecnológico e Innovación</t>
  </si>
  <si>
    <t>Dirección de Vocaciones y Formación</t>
  </si>
  <si>
    <t>Dirección de Capacidades y Apropiación del Conocimiento</t>
  </si>
  <si>
    <t>Dirección de Ciencia</t>
  </si>
  <si>
    <t>Dirección de Desarrollo Tecnológico e Innovación</t>
  </si>
  <si>
    <t>Oficina Asesora de Planeación e Innovación Institucional, Dirección Administrativa y Financiera, Secretaría General, Oficina de Control Interno, Oficina Asesora de Comunicaciones, Oficina de Tecnologías de Información.</t>
  </si>
  <si>
    <t>Se realiza el cambio a la columna de Área Responsable de acuerdo con el Decreto 1449 del 3 de agosto de 2022 "Por el cual se  adopta la estructura del Ministerio de Ciencia, Tecnología e Innovación y se dictan otras disposiciones.</t>
  </si>
  <si>
    <t>Decreto 1449 de 2022 del 3 de agosto de 2022</t>
  </si>
  <si>
    <t>Despacho del Ministerio</t>
  </si>
  <si>
    <t>Versión 07
del 11 de agosto de 2022</t>
  </si>
  <si>
    <t>11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</si>
</sst>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240A]d&quot; de &quot;mmmm&quot; de &quot;yyyy;@"/>
    <numFmt numFmtId="165" formatCode="0.0%"/>
    <numFmt numFmtId="166" formatCode="_-* #,##0_-;\-* #,##0_-;_-* &quot;-&quot;??_-;_-@_-"/>
    <numFmt numFmtId="167" formatCode="_-* #,##0.0_-;\-* #,##0.0_-;_-* &quot;-&quot;??_-;_-@_-"/>
  </numFmts>
  <fonts count="25"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4"/>
      <color theme="1"/>
      <name val="Arial Narrow"/>
      <family val="2"/>
    </font>
    <font>
      <sz val="14"/>
      <color theme="1"/>
      <name val="Arial"/>
      <family val="2"/>
    </font>
    <font>
      <sz val="14"/>
      <name val="Arial"/>
      <family val="2"/>
    </font>
    <font>
      <b/>
      <sz val="18"/>
      <color theme="0"/>
      <name val="Arial"/>
      <family val="2"/>
    </font>
    <font>
      <sz val="14"/>
      <color theme="1"/>
      <name val="Segoe UI"/>
      <family val="2"/>
    </font>
    <font>
      <b/>
      <sz val="14"/>
      <name val="Segoe UI"/>
      <family val="2"/>
    </font>
    <font>
      <sz val="14"/>
      <name val="Segoe UI"/>
      <family val="2"/>
    </font>
    <font>
      <b/>
      <sz val="14"/>
      <color indexed="9"/>
      <name val="Segoe UI"/>
      <family val="2"/>
    </font>
    <font>
      <b/>
      <sz val="14"/>
      <color theme="0"/>
      <name val="Arial"/>
      <family val="2"/>
    </font>
    <font>
      <b/>
      <sz val="14"/>
      <color indexed="56"/>
      <name val="Arial"/>
      <family val="2"/>
    </font>
    <font>
      <sz val="11"/>
      <color theme="1"/>
      <name val="Arial Narrow"/>
      <family val="2"/>
    </font>
    <font>
      <b/>
      <sz val="11"/>
      <color theme="0"/>
      <name val="Arial Narrow"/>
      <family val="2"/>
    </font>
    <font>
      <b/>
      <sz val="14"/>
      <color theme="0"/>
      <name val="Arial Narrow"/>
      <family val="2"/>
    </font>
    <font>
      <sz val="14"/>
      <name val="Arial Narrow"/>
      <family val="2"/>
    </font>
    <font>
      <b/>
      <sz val="14"/>
      <name val="Arial Narrow"/>
      <family val="2"/>
    </font>
    <font>
      <sz val="11"/>
      <name val="Arial Narrow"/>
      <family val="2"/>
    </font>
    <font>
      <sz val="10"/>
      <name val="Arial Narrow"/>
      <family val="2"/>
    </font>
    <font>
      <b/>
      <sz val="11"/>
      <name val="Arial Narrow"/>
      <family val="2"/>
    </font>
    <font>
      <sz val="10"/>
      <color rgb="FF0000FF"/>
      <name val="Arial Narrow"/>
      <family val="2"/>
    </font>
    <font>
      <sz val="16"/>
      <name val="Arial Narrow"/>
      <family val="2"/>
    </font>
    <font>
      <sz val="10.5"/>
      <name val="Arial Narrow"/>
      <family val="2"/>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3772FF"/>
        <bgColor indexed="64"/>
      </patternFill>
    </fill>
    <fill>
      <patternFill patternType="solid">
        <fgColor theme="0" tint="-0.34998626667073579"/>
        <bgColor indexed="64"/>
      </patternFill>
    </fill>
    <fill>
      <patternFill patternType="solid">
        <fgColor theme="2" tint="-0.249977111117893"/>
        <bgColor indexed="64"/>
      </patternFill>
    </fill>
  </fills>
  <borders count="32">
    <border>
      <left/>
      <right/>
      <top/>
      <bottom/>
      <diagonal/>
    </border>
    <border>
      <left/>
      <right/>
      <top style="hair">
        <color theme="0" tint="-0.499984740745262"/>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theme="0" tint="-0.34998626667073579"/>
      </left>
      <right style="hair">
        <color theme="0" tint="-0.34998626667073579"/>
      </right>
      <top style="hair">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0" fillId="3" borderId="0" xfId="0" applyFill="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5" fillId="3" borderId="0" xfId="0" applyFont="1" applyFill="1"/>
    <xf numFmtId="0" fontId="6" fillId="3" borderId="0" xfId="0" applyFont="1" applyFill="1" applyAlignment="1">
      <alignment horizontal="center" wrapText="1"/>
    </xf>
    <xf numFmtId="0" fontId="5" fillId="3" borderId="0" xfId="0" applyFont="1" applyFill="1" applyAlignment="1">
      <alignment horizontal="left"/>
    </xf>
    <xf numFmtId="0" fontId="8" fillId="3" borderId="0" xfId="0" applyFont="1" applyFill="1"/>
    <xf numFmtId="0" fontId="10" fillId="3" borderId="0" xfId="0" applyFont="1" applyFill="1" applyAlignment="1">
      <alignment horizontal="center" wrapText="1"/>
    </xf>
    <xf numFmtId="0" fontId="8" fillId="3" borderId="0" xfId="0" applyFont="1" applyFill="1" applyAlignment="1">
      <alignment horizontal="left"/>
    </xf>
    <xf numFmtId="0" fontId="13" fillId="3" borderId="0" xfId="0" applyFont="1" applyFill="1"/>
    <xf numFmtId="0" fontId="3" fillId="0" borderId="0" xfId="0" applyFont="1" applyBorder="1" applyAlignment="1">
      <alignment horizontal="center" vertical="center" wrapText="1"/>
    </xf>
    <xf numFmtId="0" fontId="2" fillId="0" borderId="0" xfId="0" applyFont="1" applyBorder="1" applyAlignment="1">
      <alignment vertical="center"/>
    </xf>
    <xf numFmtId="0" fontId="16" fillId="2" borderId="11" xfId="0" applyFont="1" applyFill="1" applyBorder="1" applyAlignment="1">
      <alignment horizontal="center" vertical="center" wrapText="1"/>
    </xf>
    <xf numFmtId="0" fontId="16" fillId="2" borderId="11" xfId="0" applyFont="1" applyFill="1" applyBorder="1" applyAlignment="1">
      <alignment horizontal="center" vertical="center"/>
    </xf>
    <xf numFmtId="0" fontId="14" fillId="0" borderId="0" xfId="0" applyFont="1"/>
    <xf numFmtId="164" fontId="14" fillId="0" borderId="0" xfId="0" applyNumberFormat="1" applyFont="1" applyAlignment="1">
      <alignment vertical="center"/>
    </xf>
    <xf numFmtId="0" fontId="2" fillId="3" borderId="0" xfId="0" applyFont="1" applyFill="1" applyBorder="1" applyAlignment="1">
      <alignment vertical="center" wrapText="1"/>
    </xf>
    <xf numFmtId="0" fontId="15" fillId="2" borderId="11" xfId="0" applyFont="1" applyFill="1" applyBorder="1" applyAlignment="1">
      <alignment horizontal="center" vertical="center" wrapText="1"/>
    </xf>
    <xf numFmtId="0" fontId="20" fillId="0" borderId="0" xfId="0" applyFont="1" applyBorder="1" applyAlignment="1">
      <alignment vertical="center" wrapText="1"/>
    </xf>
    <xf numFmtId="0" fontId="2" fillId="3" borderId="0" xfId="0" applyFont="1" applyFill="1" applyAlignment="1">
      <alignment horizontal="center" vertical="center" wrapText="1"/>
    </xf>
    <xf numFmtId="0" fontId="15" fillId="4" borderId="28" xfId="0" applyFont="1" applyFill="1" applyBorder="1" applyAlignment="1">
      <alignment horizontal="center" vertical="center"/>
    </xf>
    <xf numFmtId="0" fontId="15" fillId="4" borderId="28"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horizontal="left" vertical="center" wrapText="1"/>
    </xf>
    <xf numFmtId="165" fontId="19" fillId="3" borderId="11" xfId="3" quotePrefix="1" applyNumberFormat="1" applyFont="1" applyFill="1" applyBorder="1" applyAlignment="1">
      <alignment horizontal="right" vertical="center" wrapText="1"/>
    </xf>
    <xf numFmtId="166" fontId="19" fillId="3" borderId="11" xfId="2" applyNumberFormat="1" applyFont="1" applyFill="1" applyBorder="1" applyAlignment="1">
      <alignment vertical="center" wrapText="1"/>
    </xf>
    <xf numFmtId="166" fontId="19" fillId="5" borderId="11" xfId="2" applyNumberFormat="1" applyFont="1" applyFill="1" applyBorder="1" applyAlignment="1">
      <alignment horizontal="center" vertical="center" wrapText="1"/>
    </xf>
    <xf numFmtId="9" fontId="19" fillId="3" borderId="11" xfId="0" applyNumberFormat="1" applyFont="1" applyFill="1" applyBorder="1" applyAlignment="1">
      <alignment horizontal="right" vertical="center" wrapText="1"/>
    </xf>
    <xf numFmtId="43" fontId="19" fillId="3" borderId="11" xfId="2" applyFont="1" applyFill="1" applyBorder="1" applyAlignment="1">
      <alignment vertical="center" wrapText="1"/>
    </xf>
    <xf numFmtId="167" fontId="19" fillId="3" borderId="11" xfId="2" applyNumberFormat="1" applyFont="1" applyFill="1" applyBorder="1" applyAlignment="1">
      <alignment vertical="center" wrapText="1"/>
    </xf>
    <xf numFmtId="165" fontId="19" fillId="3" borderId="11" xfId="3" applyNumberFormat="1" applyFont="1" applyFill="1" applyBorder="1" applyAlignment="1">
      <alignment vertical="center" wrapText="1"/>
    </xf>
    <xf numFmtId="10" fontId="19" fillId="3" borderId="11" xfId="0" applyNumberFormat="1" applyFont="1" applyFill="1" applyBorder="1" applyAlignment="1">
      <alignment horizontal="right" vertical="center" wrapText="1"/>
    </xf>
    <xf numFmtId="0" fontId="19" fillId="3" borderId="11" xfId="0" applyFont="1" applyFill="1" applyBorder="1" applyAlignment="1">
      <alignment horizontal="center" vertical="center" wrapText="1"/>
    </xf>
    <xf numFmtId="166" fontId="19" fillId="0" borderId="11" xfId="2" applyNumberFormat="1" applyFont="1" applyFill="1" applyBorder="1" applyAlignment="1">
      <alignment horizontal="center" vertical="center" wrapText="1"/>
    </xf>
    <xf numFmtId="167" fontId="19" fillId="0" borderId="11" xfId="2" applyNumberFormat="1"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22" fillId="0" borderId="0" xfId="0" applyFont="1" applyBorder="1" applyAlignment="1">
      <alignment vertical="center" wrapText="1"/>
    </xf>
    <xf numFmtId="0" fontId="19" fillId="3" borderId="11" xfId="0" applyFont="1" applyFill="1" applyBorder="1" applyAlignment="1">
      <alignment horizontal="center" vertical="center" wrapText="1"/>
    </xf>
    <xf numFmtId="164" fontId="19" fillId="0" borderId="2" xfId="0" applyNumberFormat="1" applyFont="1" applyBorder="1" applyAlignment="1">
      <alignment horizontal="center" vertical="center"/>
    </xf>
    <xf numFmtId="164" fontId="19" fillId="0" borderId="2" xfId="0" applyNumberFormat="1" applyFont="1" applyBorder="1" applyAlignment="1">
      <alignment horizontal="justify" vertical="center" wrapText="1"/>
    </xf>
    <xf numFmtId="0" fontId="19" fillId="0" borderId="2" xfId="0" applyNumberFormat="1" applyFont="1" applyBorder="1" applyAlignment="1">
      <alignment horizontal="center" vertical="center"/>
    </xf>
    <xf numFmtId="164" fontId="19" fillId="3" borderId="2" xfId="0" applyNumberFormat="1" applyFont="1" applyFill="1" applyBorder="1" applyAlignment="1">
      <alignment horizontal="justify" vertical="center" wrapText="1"/>
    </xf>
    <xf numFmtId="164" fontId="19" fillId="3" borderId="2" xfId="0" applyNumberFormat="1" applyFont="1" applyFill="1" applyBorder="1" applyAlignment="1">
      <alignment horizontal="center" vertical="center"/>
    </xf>
    <xf numFmtId="164" fontId="19" fillId="0" borderId="2" xfId="0" applyNumberFormat="1" applyFont="1" applyBorder="1" applyAlignment="1">
      <alignment horizontal="center" vertical="center" wrapText="1"/>
    </xf>
    <xf numFmtId="0" fontId="19" fillId="3" borderId="11" xfId="0" applyFont="1" applyFill="1" applyBorder="1" applyAlignment="1">
      <alignment horizontal="center" vertical="center" wrapText="1"/>
    </xf>
    <xf numFmtId="166" fontId="19" fillId="6" borderId="11" xfId="2" applyNumberFormat="1" applyFont="1" applyFill="1" applyBorder="1" applyAlignment="1">
      <alignment horizontal="center" vertical="center" wrapText="1"/>
    </xf>
    <xf numFmtId="10" fontId="19" fillId="6" borderId="11" xfId="0" applyNumberFormat="1" applyFont="1" applyFill="1" applyBorder="1" applyAlignment="1">
      <alignment horizontal="center" vertical="center" wrapText="1"/>
    </xf>
    <xf numFmtId="9" fontId="19" fillId="6" borderId="11" xfId="0" applyNumberFormat="1" applyFont="1" applyFill="1" applyBorder="1" applyAlignment="1">
      <alignment horizontal="center" vertical="center" wrapText="1"/>
    </xf>
    <xf numFmtId="0" fontId="19" fillId="3" borderId="11" xfId="0" applyFont="1" applyFill="1" applyBorder="1" applyAlignment="1">
      <alignment horizontal="center" vertical="center" wrapText="1"/>
    </xf>
    <xf numFmtId="166" fontId="19" fillId="3" borderId="11" xfId="2" applyNumberFormat="1" applyFont="1" applyFill="1" applyBorder="1" applyAlignment="1">
      <alignment horizontal="center" vertical="center" wrapText="1"/>
    </xf>
    <xf numFmtId="167" fontId="19" fillId="3" borderId="11" xfId="2"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7" fillId="4" borderId="0" xfId="0" applyFont="1" applyFill="1" applyAlignment="1">
      <alignment horizontal="center" vertical="center"/>
    </xf>
    <xf numFmtId="2" fontId="17" fillId="3" borderId="20" xfId="0" applyNumberFormat="1" applyFont="1" applyFill="1" applyBorder="1" applyAlignment="1" applyProtection="1">
      <alignment horizontal="justify" vertical="justify" wrapText="1"/>
      <protection locked="0"/>
    </xf>
    <xf numFmtId="2" fontId="17" fillId="3" borderId="21" xfId="0" applyNumberFormat="1" applyFont="1" applyFill="1" applyBorder="1" applyAlignment="1" applyProtection="1">
      <alignment horizontal="justify" vertical="justify" wrapText="1"/>
      <protection locked="0"/>
    </xf>
    <xf numFmtId="2" fontId="17" fillId="3" borderId="22" xfId="0" applyNumberFormat="1" applyFont="1" applyFill="1" applyBorder="1" applyAlignment="1" applyProtection="1">
      <alignment horizontal="justify" vertical="justify" wrapText="1"/>
      <protection locked="0"/>
    </xf>
    <xf numFmtId="2" fontId="17" fillId="3" borderId="23" xfId="0" applyNumberFormat="1" applyFont="1" applyFill="1" applyBorder="1" applyAlignment="1" applyProtection="1">
      <alignment horizontal="justify" vertical="justify" wrapText="1"/>
      <protection locked="0"/>
    </xf>
    <xf numFmtId="2" fontId="17" fillId="3" borderId="0" xfId="0" applyNumberFormat="1" applyFont="1" applyFill="1" applyBorder="1" applyAlignment="1" applyProtection="1">
      <alignment horizontal="justify" vertical="justify" wrapText="1"/>
      <protection locked="0"/>
    </xf>
    <xf numFmtId="2" fontId="17" fillId="3" borderId="24" xfId="0" applyNumberFormat="1" applyFont="1" applyFill="1" applyBorder="1" applyAlignment="1" applyProtection="1">
      <alignment horizontal="justify" vertical="justify" wrapText="1"/>
      <protection locked="0"/>
    </xf>
    <xf numFmtId="2" fontId="17" fillId="3" borderId="25" xfId="0" applyNumberFormat="1" applyFont="1" applyFill="1" applyBorder="1" applyAlignment="1" applyProtection="1">
      <alignment horizontal="justify" vertical="justify" wrapText="1"/>
      <protection locked="0"/>
    </xf>
    <xf numFmtId="2" fontId="17" fillId="3" borderId="26" xfId="0" applyNumberFormat="1" applyFont="1" applyFill="1" applyBorder="1" applyAlignment="1" applyProtection="1">
      <alignment horizontal="justify" vertical="justify" wrapText="1"/>
      <protection locked="0"/>
    </xf>
    <xf numFmtId="2" fontId="17" fillId="3" borderId="27" xfId="0" applyNumberFormat="1" applyFont="1" applyFill="1" applyBorder="1" applyAlignment="1" applyProtection="1">
      <alignment horizontal="justify" vertical="justify" wrapText="1"/>
      <protection locked="0"/>
    </xf>
    <xf numFmtId="2" fontId="17" fillId="3" borderId="12" xfId="0" applyNumberFormat="1" applyFont="1" applyFill="1" applyBorder="1" applyAlignment="1" applyProtection="1">
      <alignment horizontal="justify" vertical="top" wrapText="1"/>
      <protection locked="0"/>
    </xf>
    <xf numFmtId="2" fontId="17" fillId="3" borderId="13" xfId="0" applyNumberFormat="1" applyFont="1" applyFill="1" applyBorder="1" applyAlignment="1" applyProtection="1">
      <alignment horizontal="justify" vertical="top" wrapText="1"/>
      <protection locked="0"/>
    </xf>
    <xf numFmtId="2" fontId="17" fillId="3" borderId="14" xfId="0" applyNumberFormat="1" applyFont="1" applyFill="1" applyBorder="1" applyAlignment="1" applyProtection="1">
      <alignment horizontal="justify" vertical="top" wrapText="1"/>
      <protection locked="0"/>
    </xf>
    <xf numFmtId="2" fontId="17" fillId="3" borderId="15" xfId="0" applyNumberFormat="1" applyFont="1" applyFill="1" applyBorder="1" applyAlignment="1" applyProtection="1">
      <alignment horizontal="justify" vertical="top" wrapText="1"/>
      <protection locked="0"/>
    </xf>
    <xf numFmtId="2" fontId="17" fillId="3" borderId="0" xfId="0" applyNumberFormat="1" applyFont="1" applyFill="1" applyBorder="1" applyAlignment="1" applyProtection="1">
      <alignment horizontal="justify" vertical="top" wrapText="1"/>
      <protection locked="0"/>
    </xf>
    <xf numFmtId="2" fontId="17" fillId="3" borderId="16" xfId="0" applyNumberFormat="1" applyFont="1" applyFill="1" applyBorder="1" applyAlignment="1" applyProtection="1">
      <alignment horizontal="justify" vertical="top" wrapText="1"/>
      <protection locked="0"/>
    </xf>
    <xf numFmtId="2" fontId="17" fillId="3" borderId="17" xfId="0" applyNumberFormat="1" applyFont="1" applyFill="1" applyBorder="1" applyAlignment="1" applyProtection="1">
      <alignment horizontal="justify" vertical="top" wrapText="1"/>
      <protection locked="0"/>
    </xf>
    <xf numFmtId="2" fontId="17" fillId="3" borderId="18" xfId="0" applyNumberFormat="1" applyFont="1" applyFill="1" applyBorder="1" applyAlignment="1" applyProtection="1">
      <alignment horizontal="justify" vertical="top" wrapText="1"/>
      <protection locked="0"/>
    </xf>
    <xf numFmtId="2" fontId="17" fillId="3" borderId="19" xfId="0" applyNumberFormat="1" applyFont="1" applyFill="1" applyBorder="1" applyAlignment="1" applyProtection="1">
      <alignment horizontal="justify" vertical="top" wrapText="1"/>
      <protection locked="0"/>
    </xf>
    <xf numFmtId="0" fontId="12" fillId="4"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0" fontId="8" fillId="3" borderId="0" xfId="0" applyFont="1" applyFill="1" applyAlignment="1">
      <alignment vertical="center" wrapText="1"/>
    </xf>
    <xf numFmtId="0" fontId="9" fillId="3" borderId="0" xfId="0" applyFont="1" applyFill="1" applyAlignment="1">
      <alignment horizontal="center" vertical="center" wrapText="1"/>
    </xf>
    <xf numFmtId="0" fontId="11" fillId="3" borderId="0" xfId="0" applyFont="1" applyFill="1" applyAlignment="1">
      <alignment horizont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horizontal="center" vertical="center" wrapText="1" readingOrder="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164" fontId="19" fillId="0" borderId="29" xfId="0" applyNumberFormat="1" applyFont="1" applyBorder="1" applyAlignment="1">
      <alignment horizontal="justify" vertical="center" wrapText="1"/>
    </xf>
    <xf numFmtId="164" fontId="19" fillId="0" borderId="31" xfId="0" applyNumberFormat="1" applyFont="1" applyBorder="1" applyAlignment="1">
      <alignment horizontal="justify" vertical="center" wrapText="1"/>
    </xf>
    <xf numFmtId="164" fontId="19" fillId="0" borderId="30" xfId="0" applyNumberFormat="1" applyFont="1" applyBorder="1" applyAlignment="1">
      <alignment horizontal="justify" vertical="center" wrapText="1"/>
    </xf>
    <xf numFmtId="164" fontId="19" fillId="0" borderId="29" xfId="0" applyNumberFormat="1" applyFont="1" applyBorder="1" applyAlignment="1">
      <alignment horizontal="center" vertical="center" wrapText="1"/>
    </xf>
    <xf numFmtId="164" fontId="19" fillId="0" borderId="31" xfId="0" applyNumberFormat="1" applyFont="1" applyBorder="1" applyAlignment="1">
      <alignment horizontal="center" vertical="center" wrapText="1"/>
    </xf>
    <xf numFmtId="164" fontId="19" fillId="0" borderId="30" xfId="0" applyNumberFormat="1" applyFont="1" applyBorder="1" applyAlignment="1">
      <alignment horizontal="center" vertical="center" wrapText="1"/>
    </xf>
    <xf numFmtId="0" fontId="15" fillId="4" borderId="2" xfId="0" applyFont="1" applyFill="1" applyBorder="1" applyAlignment="1">
      <alignment horizontal="center" vertical="center" wrapText="1"/>
    </xf>
    <xf numFmtId="0" fontId="19" fillId="0" borderId="2" xfId="0" applyNumberFormat="1" applyFont="1" applyBorder="1" applyAlignment="1">
      <alignment horizontal="center" vertical="center"/>
    </xf>
    <xf numFmtId="164" fontId="19"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0" fontId="19" fillId="0" borderId="2" xfId="0" applyFont="1" applyBorder="1" applyAlignment="1">
      <alignment horizontal="center" vertical="center" wrapText="1"/>
    </xf>
    <xf numFmtId="164" fontId="19" fillId="0" borderId="2" xfId="0" applyNumberFormat="1" applyFont="1" applyBorder="1" applyAlignment="1">
      <alignment horizontal="center" vertical="center" wrapText="1"/>
    </xf>
    <xf numFmtId="0" fontId="23" fillId="3" borderId="0" xfId="0" applyFont="1" applyFill="1" applyAlignment="1">
      <alignment horizont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justify" vertical="center" wrapText="1"/>
    </xf>
    <xf numFmtId="0" fontId="24" fillId="0" borderId="2" xfId="0" applyFont="1" applyBorder="1" applyAlignment="1">
      <alignment horizontal="center" vertical="center" wrapText="1"/>
    </xf>
  </cellXfs>
  <cellStyles count="4">
    <cellStyle name="Millares" xfId="2" builtinId="3"/>
    <cellStyle name="Millares 3" xfId="1" xr:uid="{00000000-0005-0000-0000-000001000000}"/>
    <cellStyle name="Normal" xfId="0" builtinId="0"/>
    <cellStyle name="Porcentaje" xfId="3" builtinId="5"/>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5C39BA1E-1A54-462F-9792-850735927985}"/>
            </a:ext>
          </a:extLst>
        </xdr:cNvPr>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74B7737E-95BF-44B8-BB0C-72CCB933B74B}"/>
            </a:ext>
          </a:extLst>
        </xdr:cNvPr>
        <xdr:cNvSpPr txBox="1">
          <a:spLocks noChangeArrowheads="1"/>
        </xdr:cNvSpPr>
      </xdr:nvSpPr>
      <xdr:spPr bwMode="auto">
        <a:xfrm>
          <a:off x="3009900" y="793432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A7C2E35B-F4B3-43DC-8C0B-B408FAF24C9D}"/>
            </a:ext>
          </a:extLst>
        </xdr:cNvPr>
        <xdr:cNvSpPr txBox="1">
          <a:spLocks noChangeArrowheads="1"/>
        </xdr:cNvSpPr>
      </xdr:nvSpPr>
      <xdr:spPr bwMode="auto">
        <a:xfrm>
          <a:off x="3723713" y="804581"/>
          <a:ext cx="1343027"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20816BF0-F3C6-403B-9EE8-1F82C7C26431}"/>
            </a:ext>
          </a:extLst>
        </xdr:cNvPr>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CD5C3E32-1F4A-437B-AD6D-64EE8DEE35B8}"/>
            </a:ext>
          </a:extLst>
        </xdr:cNvPr>
        <xdr:cNvSpPr>
          <a:spLocks noChangeArrowheads="1"/>
        </xdr:cNvSpPr>
      </xdr:nvSpPr>
      <xdr:spPr bwMode="auto">
        <a:xfrm>
          <a:off x="466025" y="3144931"/>
          <a:ext cx="5137898" cy="1653428"/>
        </a:xfrm>
        <a:prstGeom prst="rect">
          <a:avLst/>
        </a:prstGeom>
        <a:solidFill>
          <a:srgbClr val="3772FF"/>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PLAN ESTRATÉGICO INSTITUCIONAL</a:t>
          </a: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2019-2022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D800D62C-D9AA-4A53-8AB5-6A17583955D9}"/>
            </a:ext>
          </a:extLst>
        </xdr:cNvPr>
        <xdr:cNvCxnSpPr>
          <a:cxnSpLocks noChangeShapeType="1"/>
        </xdr:cNvCxnSpPr>
      </xdr:nvCxnSpPr>
      <xdr:spPr bwMode="auto">
        <a:xfrm>
          <a:off x="5438775" y="596265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DAF9D501-7769-4BBA-94DA-AE1865CDD64E}"/>
            </a:ext>
          </a:extLst>
        </xdr:cNvPr>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A1590BF3-6122-4D5A-980A-B54FC67B9086}"/>
            </a:ext>
          </a:extLst>
        </xdr:cNvPr>
        <xdr:cNvCxnSpPr>
          <a:cxnSpLocks noChangeShapeType="1"/>
        </xdr:cNvCxnSpPr>
      </xdr:nvCxnSpPr>
      <xdr:spPr bwMode="auto">
        <a:xfrm>
          <a:off x="5438775" y="5400675"/>
          <a:ext cx="0" cy="231457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2409263</xdr:colOff>
      <xdr:row>69</xdr:row>
      <xdr:rowOff>123265</xdr:rowOff>
    </xdr:from>
    <xdr:to>
      <xdr:col>5</xdr:col>
      <xdr:colOff>1151927</xdr:colOff>
      <xdr:row>85</xdr:row>
      <xdr:rowOff>126266</xdr:rowOff>
    </xdr:to>
    <xdr:pic>
      <xdr:nvPicPr>
        <xdr:cNvPr id="3" name="Imagen 2">
          <a:extLst>
            <a:ext uri="{FF2B5EF4-FFF2-40B4-BE49-F238E27FC236}">
              <a16:creationId xmlns:a16="http://schemas.microsoft.com/office/drawing/2014/main" id="{8DBF6FD0-5DC3-4D70-B5FA-3D9FA27D68AC}"/>
            </a:ext>
          </a:extLst>
        </xdr:cNvPr>
        <xdr:cNvPicPr>
          <a:picLocks noChangeAspect="1"/>
        </xdr:cNvPicPr>
      </xdr:nvPicPr>
      <xdr:blipFill>
        <a:blip xmlns:r="http://schemas.openxmlformats.org/officeDocument/2006/relationships" r:embed="rId1"/>
        <a:stretch>
          <a:fillRect/>
        </a:stretch>
      </xdr:blipFill>
      <xdr:spPr>
        <a:xfrm>
          <a:off x="3171263" y="17761324"/>
          <a:ext cx="7225517" cy="3588883"/>
        </a:xfrm>
        <a:prstGeom prst="rect">
          <a:avLst/>
        </a:prstGeom>
      </xdr:spPr>
    </xdr:pic>
    <xdr:clientData/>
  </xdr:twoCellAnchor>
  <xdr:twoCellAnchor editAs="oneCell">
    <xdr:from>
      <xdr:col>1</xdr:col>
      <xdr:colOff>3406589</xdr:colOff>
      <xdr:row>0</xdr:row>
      <xdr:rowOff>257735</xdr:rowOff>
    </xdr:from>
    <xdr:to>
      <xdr:col>5</xdr:col>
      <xdr:colOff>1162476</xdr:colOff>
      <xdr:row>3</xdr:row>
      <xdr:rowOff>268941</xdr:rowOff>
    </xdr:to>
    <xdr:pic>
      <xdr:nvPicPr>
        <xdr:cNvPr id="4" name="Imagen 3">
          <a:extLst>
            <a:ext uri="{FF2B5EF4-FFF2-40B4-BE49-F238E27FC236}">
              <a16:creationId xmlns:a16="http://schemas.microsoft.com/office/drawing/2014/main" id="{D9D49480-37CF-4AE4-A254-5A83B1E4C2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68589" y="257735"/>
          <a:ext cx="6238740" cy="1109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2262187</xdr:colOff>
      <xdr:row>1</xdr:row>
      <xdr:rowOff>35719</xdr:rowOff>
    </xdr:from>
    <xdr:to>
      <xdr:col>5</xdr:col>
      <xdr:colOff>1204912</xdr:colOff>
      <xdr:row>5</xdr:row>
      <xdr:rowOff>84202</xdr:rowOff>
    </xdr:to>
    <xdr:pic>
      <xdr:nvPicPr>
        <xdr:cNvPr id="3" name="Imagen 2">
          <a:extLst>
            <a:ext uri="{FF2B5EF4-FFF2-40B4-BE49-F238E27FC236}">
              <a16:creationId xmlns:a16="http://schemas.microsoft.com/office/drawing/2014/main" id="{CB18D9F2-A369-4C27-86E8-E30D1D91C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9875" y="297657"/>
          <a:ext cx="5324475" cy="953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504265</xdr:colOff>
      <xdr:row>0</xdr:row>
      <xdr:rowOff>56029</xdr:rowOff>
    </xdr:from>
    <xdr:to>
      <xdr:col>2</xdr:col>
      <xdr:colOff>1144345</xdr:colOff>
      <xdr:row>2</xdr:row>
      <xdr:rowOff>191880</xdr:rowOff>
    </xdr:to>
    <xdr:pic>
      <xdr:nvPicPr>
        <xdr:cNvPr id="3" name="Imagen 2">
          <a:extLst>
            <a:ext uri="{FF2B5EF4-FFF2-40B4-BE49-F238E27FC236}">
              <a16:creationId xmlns:a16="http://schemas.microsoft.com/office/drawing/2014/main" id="{B8D27093-F646-4820-A8E5-E8E2A95C07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5" y="56029"/>
          <a:ext cx="4259580" cy="7409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8"/>
  <sheetViews>
    <sheetView tabSelected="1" topLeftCell="A3" zoomScale="110" zoomScaleNormal="110" workbookViewId="0">
      <selection activeCell="K19" sqref="K19"/>
    </sheetView>
  </sheetViews>
  <sheetFormatPr baseColWidth="10" defaultColWidth="11.42578125" defaultRowHeight="15" x14ac:dyDescent="0.25"/>
  <cols>
    <col min="1" max="1" width="2.5703125" style="6" customWidth="1"/>
    <col min="2" max="2" width="8.140625" style="6" customWidth="1"/>
    <col min="3" max="5" width="8" style="6" customWidth="1"/>
    <col min="6" max="6" width="11.42578125" style="6"/>
    <col min="7" max="8" width="9" style="6" customWidth="1"/>
    <col min="9" max="16384" width="11.42578125" style="6"/>
  </cols>
  <sheetData>
    <row r="2" spans="2:10" ht="15.75" thickBot="1" x14ac:dyDescent="0.3"/>
    <row r="3" spans="2:10" x14ac:dyDescent="0.25">
      <c r="B3" s="7"/>
      <c r="C3" s="8"/>
      <c r="D3" s="8"/>
      <c r="E3" s="8"/>
      <c r="F3" s="8"/>
      <c r="G3" s="8"/>
      <c r="H3" s="8"/>
      <c r="I3" s="8"/>
      <c r="J3" s="9"/>
    </row>
    <row r="4" spans="2:10" x14ac:dyDescent="0.25">
      <c r="B4" s="10"/>
      <c r="J4" s="11"/>
    </row>
    <row r="5" spans="2:10" x14ac:dyDescent="0.25">
      <c r="B5" s="10"/>
      <c r="J5" s="11"/>
    </row>
    <row r="6" spans="2:10" x14ac:dyDescent="0.25">
      <c r="B6" s="10"/>
      <c r="J6" s="11"/>
    </row>
    <row r="7" spans="2:10" x14ac:dyDescent="0.25">
      <c r="B7" s="10"/>
      <c r="J7" s="11"/>
    </row>
    <row r="8" spans="2:10" x14ac:dyDescent="0.25">
      <c r="B8" s="10"/>
      <c r="J8" s="11"/>
    </row>
    <row r="9" spans="2:10" x14ac:dyDescent="0.25">
      <c r="B9" s="10"/>
      <c r="J9" s="11"/>
    </row>
    <row r="10" spans="2:10" x14ac:dyDescent="0.25">
      <c r="B10" s="10"/>
      <c r="J10" s="11"/>
    </row>
    <row r="11" spans="2:10" x14ac:dyDescent="0.25">
      <c r="B11" s="10"/>
      <c r="J11" s="11"/>
    </row>
    <row r="12" spans="2:10" x14ac:dyDescent="0.25">
      <c r="B12" s="10"/>
      <c r="J12" s="11"/>
    </row>
    <row r="13" spans="2:10" x14ac:dyDescent="0.25">
      <c r="B13" s="10"/>
      <c r="J13" s="11"/>
    </row>
    <row r="14" spans="2:10" x14ac:dyDescent="0.25">
      <c r="B14" s="10"/>
      <c r="J14" s="11"/>
    </row>
    <row r="15" spans="2:10" x14ac:dyDescent="0.25">
      <c r="B15" s="10"/>
      <c r="J15" s="11"/>
    </row>
    <row r="16" spans="2:10" ht="6" customHeight="1" x14ac:dyDescent="0.25">
      <c r="B16" s="10"/>
      <c r="J16" s="11"/>
    </row>
    <row r="17" spans="2:10" ht="6" customHeight="1" x14ac:dyDescent="0.25">
      <c r="B17" s="10"/>
      <c r="J17" s="11"/>
    </row>
    <row r="18" spans="2:10" x14ac:dyDescent="0.25">
      <c r="B18" s="10"/>
      <c r="J18" s="11"/>
    </row>
    <row r="19" spans="2:10" x14ac:dyDescent="0.25">
      <c r="B19" s="10"/>
      <c r="J19" s="11"/>
    </row>
    <row r="20" spans="2:10" x14ac:dyDescent="0.25">
      <c r="B20" s="10"/>
      <c r="J20" s="11"/>
    </row>
    <row r="21" spans="2:10" x14ac:dyDescent="0.25">
      <c r="B21" s="10"/>
      <c r="J21" s="11"/>
    </row>
    <row r="22" spans="2:10" x14ac:dyDescent="0.25">
      <c r="B22" s="10"/>
      <c r="J22" s="11"/>
    </row>
    <row r="23" spans="2:10" x14ac:dyDescent="0.25">
      <c r="B23" s="10"/>
      <c r="J23" s="11"/>
    </row>
    <row r="24" spans="2:10" x14ac:dyDescent="0.25">
      <c r="B24" s="10"/>
      <c r="J24" s="11"/>
    </row>
    <row r="25" spans="2:10" x14ac:dyDescent="0.25">
      <c r="B25" s="10"/>
      <c r="J25" s="11"/>
    </row>
    <row r="26" spans="2:10" x14ac:dyDescent="0.25">
      <c r="B26" s="10"/>
      <c r="J26" s="11"/>
    </row>
    <row r="27" spans="2:10" x14ac:dyDescent="0.25">
      <c r="B27" s="10"/>
      <c r="J27" s="11"/>
    </row>
    <row r="28" spans="2:10" x14ac:dyDescent="0.25">
      <c r="B28" s="10"/>
      <c r="J28" s="11"/>
    </row>
    <row r="29" spans="2:10" ht="7.5" customHeight="1" x14ac:dyDescent="0.25">
      <c r="B29" s="10"/>
      <c r="J29" s="11"/>
    </row>
    <row r="30" spans="2:10" ht="7.5" customHeight="1" x14ac:dyDescent="0.25">
      <c r="B30" s="10"/>
      <c r="J30" s="11"/>
    </row>
    <row r="31" spans="2:10" x14ac:dyDescent="0.25">
      <c r="B31" s="10"/>
      <c r="J31" s="11"/>
    </row>
    <row r="32" spans="2:10" ht="42.75" customHeight="1" x14ac:dyDescent="0.3">
      <c r="B32" s="10"/>
      <c r="E32" s="111" t="s">
        <v>190</v>
      </c>
      <c r="F32" s="111"/>
      <c r="G32" s="111"/>
      <c r="H32" s="111"/>
      <c r="J32" s="11"/>
    </row>
    <row r="33" spans="2:10" x14ac:dyDescent="0.25">
      <c r="B33" s="10"/>
      <c r="J33" s="11"/>
    </row>
    <row r="34" spans="2:10" x14ac:dyDescent="0.25">
      <c r="B34" s="10"/>
      <c r="J34" s="11"/>
    </row>
    <row r="35" spans="2:10" x14ac:dyDescent="0.25">
      <c r="B35" s="10"/>
      <c r="J35" s="11"/>
    </row>
    <row r="36" spans="2:10" x14ac:dyDescent="0.25">
      <c r="B36" s="10"/>
      <c r="J36" s="11"/>
    </row>
    <row r="37" spans="2:10" x14ac:dyDescent="0.25">
      <c r="B37" s="10"/>
      <c r="J37" s="11"/>
    </row>
    <row r="38" spans="2:10" x14ac:dyDescent="0.25">
      <c r="B38" s="10"/>
      <c r="J38" s="11"/>
    </row>
    <row r="39" spans="2:10" x14ac:dyDescent="0.25">
      <c r="B39" s="10"/>
      <c r="J39" s="11"/>
    </row>
    <row r="40" spans="2:10" ht="7.5" customHeight="1" x14ac:dyDescent="0.25">
      <c r="B40" s="10"/>
      <c r="J40" s="11"/>
    </row>
    <row r="41" spans="2:10" ht="7.5" customHeight="1" x14ac:dyDescent="0.25">
      <c r="B41" s="10"/>
      <c r="J41" s="11"/>
    </row>
    <row r="42" spans="2:10" x14ac:dyDescent="0.25">
      <c r="B42" s="10"/>
      <c r="J42" s="11"/>
    </row>
    <row r="43" spans="2:10" x14ac:dyDescent="0.25">
      <c r="B43" s="10"/>
      <c r="J43" s="11"/>
    </row>
    <row r="44" spans="2:10" x14ac:dyDescent="0.25">
      <c r="B44" s="10"/>
      <c r="J44" s="11"/>
    </row>
    <row r="45" spans="2:10" x14ac:dyDescent="0.25">
      <c r="B45" s="10"/>
      <c r="J45" s="11"/>
    </row>
    <row r="46" spans="2:10" x14ac:dyDescent="0.25">
      <c r="B46" s="10"/>
      <c r="J46" s="11"/>
    </row>
    <row r="47" spans="2:10" x14ac:dyDescent="0.25">
      <c r="B47" s="10"/>
      <c r="J47" s="11"/>
    </row>
    <row r="48" spans="2:10" ht="15.75" thickBot="1" x14ac:dyDescent="0.3">
      <c r="B48" s="12"/>
      <c r="C48" s="13"/>
      <c r="D48" s="13"/>
      <c r="E48" s="13"/>
      <c r="F48" s="13"/>
      <c r="G48" s="13"/>
      <c r="H48" s="13"/>
      <c r="I48" s="13"/>
      <c r="J48" s="14"/>
    </row>
  </sheetData>
  <mergeCells count="1">
    <mergeCell ref="E3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6"/>
  <sheetViews>
    <sheetView zoomScale="85" zoomScaleNormal="85" workbookViewId="0"/>
  </sheetViews>
  <sheetFormatPr baseColWidth="10" defaultColWidth="11.42578125" defaultRowHeight="18" x14ac:dyDescent="0.25"/>
  <cols>
    <col min="1" max="1" width="11.42578125" style="15"/>
    <col min="2" max="2" width="66.7109375" style="15" customWidth="1"/>
    <col min="3" max="5" width="20.140625" style="15" customWidth="1"/>
    <col min="6" max="6" width="50.5703125" style="15" customWidth="1"/>
    <col min="7" max="16384" width="11.42578125" style="15"/>
  </cols>
  <sheetData>
    <row r="1" spans="2:6" ht="51" customHeight="1" x14ac:dyDescent="0.25">
      <c r="F1" s="16"/>
    </row>
    <row r="2" spans="2:6" x14ac:dyDescent="0.25">
      <c r="F2" s="16"/>
    </row>
    <row r="3" spans="2:6" x14ac:dyDescent="0.25">
      <c r="F3" s="16"/>
    </row>
    <row r="4" spans="2:6" ht="48" customHeight="1" x14ac:dyDescent="0.25">
      <c r="F4" s="16"/>
    </row>
    <row r="5" spans="2:6" ht="44.25" customHeight="1" x14ac:dyDescent="0.25">
      <c r="B5" s="67" t="s">
        <v>85</v>
      </c>
      <c r="C5" s="67"/>
      <c r="D5" s="67"/>
      <c r="E5" s="67"/>
      <c r="F5" s="67"/>
    </row>
    <row r="6" spans="2:6" x14ac:dyDescent="0.25">
      <c r="B6" s="17"/>
      <c r="C6" s="17"/>
      <c r="D6" s="17"/>
      <c r="E6" s="17"/>
      <c r="F6" s="17"/>
    </row>
    <row r="7" spans="2:6" ht="19.5" customHeight="1" x14ac:dyDescent="0.25">
      <c r="B7" s="68" t="s">
        <v>176</v>
      </c>
      <c r="C7" s="69"/>
      <c r="D7" s="69"/>
      <c r="E7" s="69"/>
      <c r="F7" s="70"/>
    </row>
    <row r="8" spans="2:6" ht="19.5" customHeight="1" x14ac:dyDescent="0.25">
      <c r="B8" s="71"/>
      <c r="C8" s="72"/>
      <c r="D8" s="72"/>
      <c r="E8" s="72"/>
      <c r="F8" s="73"/>
    </row>
    <row r="9" spans="2:6" ht="19.5" customHeight="1" x14ac:dyDescent="0.25">
      <c r="B9" s="71"/>
      <c r="C9" s="72"/>
      <c r="D9" s="72"/>
      <c r="E9" s="72"/>
      <c r="F9" s="73"/>
    </row>
    <row r="10" spans="2:6" ht="19.5" customHeight="1" x14ac:dyDescent="0.25">
      <c r="B10" s="71"/>
      <c r="C10" s="72"/>
      <c r="D10" s="72"/>
      <c r="E10" s="72"/>
      <c r="F10" s="73"/>
    </row>
    <row r="11" spans="2:6" ht="19.5" customHeight="1" x14ac:dyDescent="0.25">
      <c r="B11" s="71"/>
      <c r="C11" s="72"/>
      <c r="D11" s="72"/>
      <c r="E11" s="72"/>
      <c r="F11" s="73"/>
    </row>
    <row r="12" spans="2:6" ht="19.5" customHeight="1" x14ac:dyDescent="0.25">
      <c r="B12" s="71"/>
      <c r="C12" s="72"/>
      <c r="D12" s="72"/>
      <c r="E12" s="72"/>
      <c r="F12" s="73"/>
    </row>
    <row r="13" spans="2:6" ht="19.5" customHeight="1" x14ac:dyDescent="0.25">
      <c r="B13" s="71"/>
      <c r="C13" s="72"/>
      <c r="D13" s="72"/>
      <c r="E13" s="72"/>
      <c r="F13" s="73"/>
    </row>
    <row r="14" spans="2:6" ht="19.5" customHeight="1" x14ac:dyDescent="0.25">
      <c r="B14" s="71"/>
      <c r="C14" s="72"/>
      <c r="D14" s="72"/>
      <c r="E14" s="72"/>
      <c r="F14" s="73"/>
    </row>
    <row r="15" spans="2:6" ht="19.5" customHeight="1" x14ac:dyDescent="0.25">
      <c r="B15" s="71"/>
      <c r="C15" s="72"/>
      <c r="D15" s="72"/>
      <c r="E15" s="72"/>
      <c r="F15" s="73"/>
    </row>
    <row r="16" spans="2:6" ht="19.5" customHeight="1" x14ac:dyDescent="0.25">
      <c r="B16" s="71"/>
      <c r="C16" s="72"/>
      <c r="D16" s="72"/>
      <c r="E16" s="72"/>
      <c r="F16" s="73"/>
    </row>
    <row r="17" spans="2:6" ht="19.5" customHeight="1" x14ac:dyDescent="0.25">
      <c r="B17" s="71"/>
      <c r="C17" s="72"/>
      <c r="D17" s="72"/>
      <c r="E17" s="72"/>
      <c r="F17" s="73"/>
    </row>
    <row r="18" spans="2:6" ht="19.5" customHeight="1" x14ac:dyDescent="0.25">
      <c r="B18" s="71"/>
      <c r="C18" s="72"/>
      <c r="D18" s="72"/>
      <c r="E18" s="72"/>
      <c r="F18" s="73"/>
    </row>
    <row r="19" spans="2:6" ht="19.5" customHeight="1" x14ac:dyDescent="0.25">
      <c r="B19" s="71"/>
      <c r="C19" s="72"/>
      <c r="D19" s="72"/>
      <c r="E19" s="72"/>
      <c r="F19" s="73"/>
    </row>
    <row r="20" spans="2:6" ht="19.5" customHeight="1" x14ac:dyDescent="0.25">
      <c r="B20" s="71"/>
      <c r="C20" s="72"/>
      <c r="D20" s="72"/>
      <c r="E20" s="72"/>
      <c r="F20" s="73"/>
    </row>
    <row r="21" spans="2:6" ht="19.5" customHeight="1" x14ac:dyDescent="0.25">
      <c r="B21" s="71"/>
      <c r="C21" s="72"/>
      <c r="D21" s="72"/>
      <c r="E21" s="72"/>
      <c r="F21" s="73"/>
    </row>
    <row r="22" spans="2:6" ht="19.5" customHeight="1" x14ac:dyDescent="0.25">
      <c r="B22" s="71"/>
      <c r="C22" s="72"/>
      <c r="D22" s="72"/>
      <c r="E22" s="72"/>
      <c r="F22" s="73"/>
    </row>
    <row r="23" spans="2:6" ht="19.5" customHeight="1" x14ac:dyDescent="0.25">
      <c r="B23" s="71"/>
      <c r="C23" s="72"/>
      <c r="D23" s="72"/>
      <c r="E23" s="72"/>
      <c r="F23" s="73"/>
    </row>
    <row r="24" spans="2:6" ht="19.5" customHeight="1" x14ac:dyDescent="0.25">
      <c r="B24" s="71"/>
      <c r="C24" s="72"/>
      <c r="D24" s="72"/>
      <c r="E24" s="72"/>
      <c r="F24" s="73"/>
    </row>
    <row r="25" spans="2:6" ht="19.5" customHeight="1" x14ac:dyDescent="0.25">
      <c r="B25" s="71"/>
      <c r="C25" s="72"/>
      <c r="D25" s="72"/>
      <c r="E25" s="72"/>
      <c r="F25" s="73"/>
    </row>
    <row r="26" spans="2:6" ht="19.5" customHeight="1" x14ac:dyDescent="0.25">
      <c r="B26" s="71"/>
      <c r="C26" s="72"/>
      <c r="D26" s="72"/>
      <c r="E26" s="72"/>
      <c r="F26" s="73"/>
    </row>
    <row r="27" spans="2:6" ht="19.5" customHeight="1" x14ac:dyDescent="0.25">
      <c r="B27" s="71"/>
      <c r="C27" s="72"/>
      <c r="D27" s="72"/>
      <c r="E27" s="72"/>
      <c r="F27" s="73"/>
    </row>
    <row r="28" spans="2:6" ht="19.5" customHeight="1" x14ac:dyDescent="0.25">
      <c r="B28" s="71"/>
      <c r="C28" s="72"/>
      <c r="D28" s="72"/>
      <c r="E28" s="72"/>
      <c r="F28" s="73"/>
    </row>
    <row r="29" spans="2:6" ht="19.5" customHeight="1" x14ac:dyDescent="0.25">
      <c r="B29" s="71"/>
      <c r="C29" s="72"/>
      <c r="D29" s="72"/>
      <c r="E29" s="72"/>
      <c r="F29" s="73"/>
    </row>
    <row r="30" spans="2:6" ht="19.5" customHeight="1" x14ac:dyDescent="0.25">
      <c r="B30" s="71"/>
      <c r="C30" s="72"/>
      <c r="D30" s="72"/>
      <c r="E30" s="72"/>
      <c r="F30" s="73"/>
    </row>
    <row r="31" spans="2:6" ht="19.5" customHeight="1" x14ac:dyDescent="0.25">
      <c r="B31" s="71"/>
      <c r="C31" s="72"/>
      <c r="D31" s="72"/>
      <c r="E31" s="72"/>
      <c r="F31" s="73"/>
    </row>
    <row r="32" spans="2:6" ht="19.5" customHeight="1" x14ac:dyDescent="0.25">
      <c r="B32" s="71"/>
      <c r="C32" s="72"/>
      <c r="D32" s="72"/>
      <c r="E32" s="72"/>
      <c r="F32" s="73"/>
    </row>
    <row r="33" spans="2:6" ht="19.5" customHeight="1" x14ac:dyDescent="0.25">
      <c r="B33" s="71"/>
      <c r="C33" s="72"/>
      <c r="D33" s="72"/>
      <c r="E33" s="72"/>
      <c r="F33" s="73"/>
    </row>
    <row r="34" spans="2:6" ht="19.5" customHeight="1" x14ac:dyDescent="0.25">
      <c r="B34" s="71"/>
      <c r="C34" s="72"/>
      <c r="D34" s="72"/>
      <c r="E34" s="72"/>
      <c r="F34" s="73"/>
    </row>
    <row r="35" spans="2:6" ht="19.5" customHeight="1" x14ac:dyDescent="0.25">
      <c r="B35" s="71"/>
      <c r="C35" s="72"/>
      <c r="D35" s="72"/>
      <c r="E35" s="72"/>
      <c r="F35" s="73"/>
    </row>
    <row r="36" spans="2:6" ht="19.5" customHeight="1" x14ac:dyDescent="0.25">
      <c r="B36" s="71"/>
      <c r="C36" s="72"/>
      <c r="D36" s="72"/>
      <c r="E36" s="72"/>
      <c r="F36" s="73"/>
    </row>
    <row r="37" spans="2:6" ht="19.5" customHeight="1" x14ac:dyDescent="0.25">
      <c r="B37" s="71"/>
      <c r="C37" s="72"/>
      <c r="D37" s="72"/>
      <c r="E37" s="72"/>
      <c r="F37" s="73"/>
    </row>
    <row r="38" spans="2:6" ht="19.5" customHeight="1" x14ac:dyDescent="0.25">
      <c r="B38" s="71"/>
      <c r="C38" s="72"/>
      <c r="D38" s="72"/>
      <c r="E38" s="72"/>
      <c r="F38" s="73"/>
    </row>
    <row r="39" spans="2:6" ht="19.5" customHeight="1" x14ac:dyDescent="0.25">
      <c r="B39" s="71"/>
      <c r="C39" s="72"/>
      <c r="D39" s="72"/>
      <c r="E39" s="72"/>
      <c r="F39" s="73"/>
    </row>
    <row r="40" spans="2:6" ht="19.5" customHeight="1" x14ac:dyDescent="0.25">
      <c r="B40" s="71"/>
      <c r="C40" s="72"/>
      <c r="D40" s="72"/>
      <c r="E40" s="72"/>
      <c r="F40" s="73"/>
    </row>
    <row r="41" spans="2:6" ht="19.5" customHeight="1" x14ac:dyDescent="0.25">
      <c r="B41" s="71"/>
      <c r="C41" s="72"/>
      <c r="D41" s="72"/>
      <c r="E41" s="72"/>
      <c r="F41" s="73"/>
    </row>
    <row r="42" spans="2:6" ht="19.5" customHeight="1" x14ac:dyDescent="0.25">
      <c r="B42" s="71"/>
      <c r="C42" s="72"/>
      <c r="D42" s="72"/>
      <c r="E42" s="72"/>
      <c r="F42" s="73"/>
    </row>
    <row r="43" spans="2:6" ht="19.5" customHeight="1" x14ac:dyDescent="0.25">
      <c r="B43" s="71"/>
      <c r="C43" s="72"/>
      <c r="D43" s="72"/>
      <c r="E43" s="72"/>
      <c r="F43" s="73"/>
    </row>
    <row r="44" spans="2:6" ht="19.5" customHeight="1" x14ac:dyDescent="0.25">
      <c r="B44" s="71"/>
      <c r="C44" s="72"/>
      <c r="D44" s="72"/>
      <c r="E44" s="72"/>
      <c r="F44" s="73"/>
    </row>
    <row r="45" spans="2:6" ht="19.5" customHeight="1" x14ac:dyDescent="0.25">
      <c r="B45" s="71"/>
      <c r="C45" s="72"/>
      <c r="D45" s="72"/>
      <c r="E45" s="72"/>
      <c r="F45" s="73"/>
    </row>
    <row r="46" spans="2:6" ht="19.5" customHeight="1" x14ac:dyDescent="0.25">
      <c r="B46" s="71"/>
      <c r="C46" s="72"/>
      <c r="D46" s="72"/>
      <c r="E46" s="72"/>
      <c r="F46" s="73"/>
    </row>
    <row r="47" spans="2:6" ht="19.5" customHeight="1" x14ac:dyDescent="0.25">
      <c r="B47" s="71"/>
      <c r="C47" s="72"/>
      <c r="D47" s="72"/>
      <c r="E47" s="72"/>
      <c r="F47" s="73"/>
    </row>
    <row r="48" spans="2:6" ht="19.5" customHeight="1" x14ac:dyDescent="0.25">
      <c r="B48" s="71"/>
      <c r="C48" s="72"/>
      <c r="D48" s="72"/>
      <c r="E48" s="72"/>
      <c r="F48" s="73"/>
    </row>
    <row r="49" spans="2:6" ht="19.5" customHeight="1" x14ac:dyDescent="0.25">
      <c r="B49" s="71"/>
      <c r="C49" s="72"/>
      <c r="D49" s="72"/>
      <c r="E49" s="72"/>
      <c r="F49" s="73"/>
    </row>
    <row r="50" spans="2:6" ht="19.5" customHeight="1" x14ac:dyDescent="0.25">
      <c r="B50" s="71"/>
      <c r="C50" s="72"/>
      <c r="D50" s="72"/>
      <c r="E50" s="72"/>
      <c r="F50" s="73"/>
    </row>
    <row r="51" spans="2:6" ht="19.5" customHeight="1" x14ac:dyDescent="0.25">
      <c r="B51" s="71"/>
      <c r="C51" s="72"/>
      <c r="D51" s="72"/>
      <c r="E51" s="72"/>
      <c r="F51" s="73"/>
    </row>
    <row r="52" spans="2:6" ht="19.5" customHeight="1" x14ac:dyDescent="0.25">
      <c r="B52" s="74"/>
      <c r="C52" s="75"/>
      <c r="D52" s="75"/>
      <c r="E52" s="75"/>
      <c r="F52" s="76"/>
    </row>
    <row r="54" spans="2:6" x14ac:dyDescent="0.25">
      <c r="B54" s="77" t="s">
        <v>115</v>
      </c>
      <c r="C54" s="78"/>
      <c r="D54" s="78"/>
      <c r="E54" s="78"/>
      <c r="F54" s="79"/>
    </row>
    <row r="55" spans="2:6" x14ac:dyDescent="0.25">
      <c r="B55" s="80"/>
      <c r="C55" s="81"/>
      <c r="D55" s="81"/>
      <c r="E55" s="81"/>
      <c r="F55" s="82"/>
    </row>
    <row r="56" spans="2:6" x14ac:dyDescent="0.25">
      <c r="B56" s="80"/>
      <c r="C56" s="81"/>
      <c r="D56" s="81"/>
      <c r="E56" s="81"/>
      <c r="F56" s="82"/>
    </row>
    <row r="57" spans="2:6" x14ac:dyDescent="0.25">
      <c r="B57" s="80"/>
      <c r="C57" s="81"/>
      <c r="D57" s="81"/>
      <c r="E57" s="81"/>
      <c r="F57" s="82"/>
    </row>
    <row r="58" spans="2:6" x14ac:dyDescent="0.25">
      <c r="B58" s="80"/>
      <c r="C58" s="81"/>
      <c r="D58" s="81"/>
      <c r="E58" s="81"/>
      <c r="F58" s="82"/>
    </row>
    <row r="59" spans="2:6" x14ac:dyDescent="0.25">
      <c r="B59" s="80"/>
      <c r="C59" s="81"/>
      <c r="D59" s="81"/>
      <c r="E59" s="81"/>
      <c r="F59" s="82"/>
    </row>
    <row r="60" spans="2:6" x14ac:dyDescent="0.25">
      <c r="B60" s="80"/>
      <c r="C60" s="81"/>
      <c r="D60" s="81"/>
      <c r="E60" s="81"/>
      <c r="F60" s="82"/>
    </row>
    <row r="61" spans="2:6" x14ac:dyDescent="0.25">
      <c r="B61" s="80"/>
      <c r="C61" s="81"/>
      <c r="D61" s="81"/>
      <c r="E61" s="81"/>
      <c r="F61" s="82"/>
    </row>
    <row r="62" spans="2:6" x14ac:dyDescent="0.25">
      <c r="B62" s="80"/>
      <c r="C62" s="81"/>
      <c r="D62" s="81"/>
      <c r="E62" s="81"/>
      <c r="F62" s="82"/>
    </row>
    <row r="63" spans="2:6" x14ac:dyDescent="0.25">
      <c r="B63" s="80"/>
      <c r="C63" s="81"/>
      <c r="D63" s="81"/>
      <c r="E63" s="81"/>
      <c r="F63" s="82"/>
    </row>
    <row r="64" spans="2:6" x14ac:dyDescent="0.25">
      <c r="B64" s="80"/>
      <c r="C64" s="81"/>
      <c r="D64" s="81"/>
      <c r="E64" s="81"/>
      <c r="F64" s="82"/>
    </row>
    <row r="65" spans="2:6" x14ac:dyDescent="0.25">
      <c r="B65" s="80"/>
      <c r="C65" s="81"/>
      <c r="D65" s="81"/>
      <c r="E65" s="81"/>
      <c r="F65" s="82"/>
    </row>
    <row r="66" spans="2:6" x14ac:dyDescent="0.25">
      <c r="B66" s="80"/>
      <c r="C66" s="81"/>
      <c r="D66" s="81"/>
      <c r="E66" s="81"/>
      <c r="F66" s="82"/>
    </row>
    <row r="67" spans="2:6" x14ac:dyDescent="0.25">
      <c r="B67" s="80"/>
      <c r="C67" s="81"/>
      <c r="D67" s="81"/>
      <c r="E67" s="81"/>
      <c r="F67" s="82"/>
    </row>
    <row r="68" spans="2:6" x14ac:dyDescent="0.25">
      <c r="B68" s="80"/>
      <c r="C68" s="81"/>
      <c r="D68" s="81"/>
      <c r="E68" s="81"/>
      <c r="F68" s="82"/>
    </row>
    <row r="69" spans="2:6" x14ac:dyDescent="0.25">
      <c r="B69" s="80"/>
      <c r="C69" s="81"/>
      <c r="D69" s="81"/>
      <c r="E69" s="81"/>
      <c r="F69" s="82"/>
    </row>
    <row r="70" spans="2:6" x14ac:dyDescent="0.25">
      <c r="B70" s="80"/>
      <c r="C70" s="81"/>
      <c r="D70" s="81"/>
      <c r="E70" s="81"/>
      <c r="F70" s="82"/>
    </row>
    <row r="71" spans="2:6" x14ac:dyDescent="0.25">
      <c r="B71" s="80"/>
      <c r="C71" s="81"/>
      <c r="D71" s="81"/>
      <c r="E71" s="81"/>
      <c r="F71" s="82"/>
    </row>
    <row r="72" spans="2:6" x14ac:dyDescent="0.25">
      <c r="B72" s="80"/>
      <c r="C72" s="81"/>
      <c r="D72" s="81"/>
      <c r="E72" s="81"/>
      <c r="F72" s="82"/>
    </row>
    <row r="73" spans="2:6" x14ac:dyDescent="0.25">
      <c r="B73" s="80"/>
      <c r="C73" s="81"/>
      <c r="D73" s="81"/>
      <c r="E73" s="81"/>
      <c r="F73" s="82"/>
    </row>
    <row r="74" spans="2:6" x14ac:dyDescent="0.25">
      <c r="B74" s="80"/>
      <c r="C74" s="81"/>
      <c r="D74" s="81"/>
      <c r="E74" s="81"/>
      <c r="F74" s="82"/>
    </row>
    <row r="75" spans="2:6" x14ac:dyDescent="0.25">
      <c r="B75" s="80"/>
      <c r="C75" s="81"/>
      <c r="D75" s="81"/>
      <c r="E75" s="81"/>
      <c r="F75" s="82"/>
    </row>
    <row r="76" spans="2:6" x14ac:dyDescent="0.25">
      <c r="B76" s="80"/>
      <c r="C76" s="81"/>
      <c r="D76" s="81"/>
      <c r="E76" s="81"/>
      <c r="F76" s="82"/>
    </row>
    <row r="77" spans="2:6" x14ac:dyDescent="0.25">
      <c r="B77" s="80"/>
      <c r="C77" s="81"/>
      <c r="D77" s="81"/>
      <c r="E77" s="81"/>
      <c r="F77" s="82"/>
    </row>
    <row r="78" spans="2:6" x14ac:dyDescent="0.25">
      <c r="B78" s="80"/>
      <c r="C78" s="81"/>
      <c r="D78" s="81"/>
      <c r="E78" s="81"/>
      <c r="F78" s="82"/>
    </row>
    <row r="79" spans="2:6" x14ac:dyDescent="0.25">
      <c r="B79" s="80"/>
      <c r="C79" s="81"/>
      <c r="D79" s="81"/>
      <c r="E79" s="81"/>
      <c r="F79" s="82"/>
    </row>
    <row r="80" spans="2:6" x14ac:dyDescent="0.25">
      <c r="B80" s="80"/>
      <c r="C80" s="81"/>
      <c r="D80" s="81"/>
      <c r="E80" s="81"/>
      <c r="F80" s="82"/>
    </row>
    <row r="81" spans="2:6" x14ac:dyDescent="0.25">
      <c r="B81" s="80"/>
      <c r="C81" s="81"/>
      <c r="D81" s="81"/>
      <c r="E81" s="81"/>
      <c r="F81" s="82"/>
    </row>
    <row r="82" spans="2:6" x14ac:dyDescent="0.25">
      <c r="B82" s="80"/>
      <c r="C82" s="81"/>
      <c r="D82" s="81"/>
      <c r="E82" s="81"/>
      <c r="F82" s="82"/>
    </row>
    <row r="83" spans="2:6" x14ac:dyDescent="0.25">
      <c r="B83" s="80"/>
      <c r="C83" s="81"/>
      <c r="D83" s="81"/>
      <c r="E83" s="81"/>
      <c r="F83" s="82"/>
    </row>
    <row r="84" spans="2:6" x14ac:dyDescent="0.25">
      <c r="B84" s="80"/>
      <c r="C84" s="81"/>
      <c r="D84" s="81"/>
      <c r="E84" s="81"/>
      <c r="F84" s="82"/>
    </row>
    <row r="85" spans="2:6" x14ac:dyDescent="0.25">
      <c r="B85" s="80"/>
      <c r="C85" s="81"/>
      <c r="D85" s="81"/>
      <c r="E85" s="81"/>
      <c r="F85" s="82"/>
    </row>
    <row r="86" spans="2:6" x14ac:dyDescent="0.25">
      <c r="B86" s="83"/>
      <c r="C86" s="84"/>
      <c r="D86" s="84"/>
      <c r="E86" s="84"/>
      <c r="F86" s="85"/>
    </row>
  </sheetData>
  <mergeCells count="3">
    <mergeCell ref="B5:F5"/>
    <mergeCell ref="B7:F52"/>
    <mergeCell ref="B54:F86"/>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48"/>
  <sheetViews>
    <sheetView zoomScale="80" zoomScaleNormal="80" workbookViewId="0"/>
  </sheetViews>
  <sheetFormatPr baseColWidth="10" defaultColWidth="11.42578125" defaultRowHeight="20.25" x14ac:dyDescent="0.35"/>
  <cols>
    <col min="1" max="1" width="8.140625" style="18" customWidth="1"/>
    <col min="2" max="2" width="35.140625" style="18" customWidth="1"/>
    <col min="3" max="6" width="20.140625" style="18" customWidth="1"/>
    <col min="7" max="7" width="24.28515625" style="18" customWidth="1"/>
    <col min="8" max="8" width="8.5703125" style="18" customWidth="1"/>
    <col min="9" max="16384" width="11.42578125" style="18"/>
  </cols>
  <sheetData>
    <row r="2" spans="2:7" ht="16.5" customHeight="1" x14ac:dyDescent="0.35">
      <c r="B2" s="88"/>
      <c r="C2" s="89"/>
      <c r="D2" s="89"/>
      <c r="E2" s="89"/>
      <c r="F2" s="89"/>
      <c r="G2" s="89"/>
    </row>
    <row r="3" spans="2:7" ht="16.5" customHeight="1" x14ac:dyDescent="0.35">
      <c r="B3" s="88"/>
      <c r="C3" s="89"/>
      <c r="D3" s="89"/>
      <c r="E3" s="89"/>
      <c r="F3" s="89"/>
      <c r="G3" s="89"/>
    </row>
    <row r="4" spans="2:7" ht="16.5" customHeight="1" x14ac:dyDescent="0.35">
      <c r="B4" s="88"/>
      <c r="C4" s="89"/>
      <c r="D4" s="89"/>
      <c r="E4" s="89"/>
      <c r="F4" s="89"/>
      <c r="G4" s="89"/>
    </row>
    <row r="5" spans="2:7" x14ac:dyDescent="0.35">
      <c r="G5" s="19"/>
    </row>
    <row r="7" spans="2:7" x14ac:dyDescent="0.35">
      <c r="B7" s="90" t="s">
        <v>10</v>
      </c>
      <c r="C7" s="90"/>
      <c r="D7" s="90"/>
      <c r="E7" s="90"/>
      <c r="F7" s="90"/>
      <c r="G7" s="90"/>
    </row>
    <row r="8" spans="2:7" ht="2.25" customHeight="1" x14ac:dyDescent="0.35">
      <c r="C8" s="20"/>
      <c r="D8" s="20"/>
      <c r="E8" s="20"/>
      <c r="F8" s="20"/>
      <c r="G8" s="20"/>
    </row>
    <row r="9" spans="2:7" ht="27" customHeight="1" x14ac:dyDescent="0.35">
      <c r="B9" s="86" t="s">
        <v>11</v>
      </c>
      <c r="C9" s="87" t="s">
        <v>21</v>
      </c>
      <c r="D9" s="87"/>
      <c r="E9" s="87"/>
      <c r="F9" s="87"/>
      <c r="G9" s="87"/>
    </row>
    <row r="10" spans="2:7" ht="27" customHeight="1" x14ac:dyDescent="0.35">
      <c r="B10" s="86"/>
      <c r="C10" s="87"/>
      <c r="D10" s="87"/>
      <c r="E10" s="87"/>
      <c r="F10" s="87"/>
      <c r="G10" s="87"/>
    </row>
    <row r="11" spans="2:7" ht="27" customHeight="1" x14ac:dyDescent="0.35">
      <c r="B11" s="15"/>
      <c r="C11" s="17"/>
      <c r="D11" s="17"/>
      <c r="E11" s="17"/>
      <c r="F11" s="17"/>
      <c r="G11" s="17"/>
    </row>
    <row r="12" spans="2:7" ht="27" customHeight="1" x14ac:dyDescent="0.35">
      <c r="B12" s="86" t="s">
        <v>12</v>
      </c>
      <c r="C12" s="87" t="s">
        <v>22</v>
      </c>
      <c r="D12" s="87"/>
      <c r="E12" s="87"/>
      <c r="F12" s="87"/>
      <c r="G12" s="87"/>
    </row>
    <row r="13" spans="2:7" ht="27" customHeight="1" x14ac:dyDescent="0.35">
      <c r="B13" s="86"/>
      <c r="C13" s="87"/>
      <c r="D13" s="87"/>
      <c r="E13" s="87"/>
      <c r="F13" s="87"/>
      <c r="G13" s="87"/>
    </row>
    <row r="14" spans="2:7" ht="27" customHeight="1" x14ac:dyDescent="0.35">
      <c r="B14" s="86"/>
      <c r="C14" s="87"/>
      <c r="D14" s="87"/>
      <c r="E14" s="87"/>
      <c r="F14" s="87"/>
      <c r="G14" s="87"/>
    </row>
    <row r="15" spans="2:7" ht="27" customHeight="1" x14ac:dyDescent="0.35">
      <c r="B15" s="86"/>
      <c r="C15" s="87"/>
      <c r="D15" s="87"/>
      <c r="E15" s="87"/>
      <c r="F15" s="87"/>
      <c r="G15" s="87"/>
    </row>
    <row r="16" spans="2:7" ht="27" customHeight="1" x14ac:dyDescent="0.35">
      <c r="B16" s="86"/>
      <c r="C16" s="87"/>
      <c r="D16" s="87"/>
      <c r="E16" s="87"/>
      <c r="F16" s="87"/>
      <c r="G16" s="87"/>
    </row>
    <row r="17" spans="2:7" ht="27" customHeight="1" x14ac:dyDescent="0.35">
      <c r="B17" s="21"/>
      <c r="C17" s="17"/>
      <c r="D17" s="17"/>
      <c r="E17" s="17"/>
      <c r="F17" s="17"/>
      <c r="G17" s="17"/>
    </row>
    <row r="18" spans="2:7" ht="27" customHeight="1" x14ac:dyDescent="0.35">
      <c r="B18" s="86" t="s">
        <v>13</v>
      </c>
      <c r="C18" s="87" t="s">
        <v>121</v>
      </c>
      <c r="D18" s="87"/>
      <c r="E18" s="87"/>
      <c r="F18" s="87"/>
      <c r="G18" s="87"/>
    </row>
    <row r="19" spans="2:7" ht="27" customHeight="1" x14ac:dyDescent="0.35">
      <c r="B19" s="86"/>
      <c r="C19" s="87"/>
      <c r="D19" s="87"/>
      <c r="E19" s="87"/>
      <c r="F19" s="87"/>
      <c r="G19" s="87"/>
    </row>
    <row r="20" spans="2:7" ht="27" customHeight="1" x14ac:dyDescent="0.35">
      <c r="B20" s="86"/>
      <c r="C20" s="87"/>
      <c r="D20" s="87"/>
      <c r="E20" s="87"/>
      <c r="F20" s="87"/>
      <c r="G20" s="87"/>
    </row>
    <row r="21" spans="2:7" ht="27" customHeight="1" x14ac:dyDescent="0.35">
      <c r="B21" s="86"/>
      <c r="C21" s="87"/>
      <c r="D21" s="87"/>
      <c r="E21" s="87"/>
      <c r="F21" s="87"/>
      <c r="G21" s="87"/>
    </row>
    <row r="22" spans="2:7" ht="27" customHeight="1" x14ac:dyDescent="0.35">
      <c r="B22" s="86"/>
      <c r="C22" s="87"/>
      <c r="D22" s="87"/>
      <c r="E22" s="87"/>
      <c r="F22" s="87"/>
      <c r="G22" s="87"/>
    </row>
    <row r="23" spans="2:7" ht="27" customHeight="1" x14ac:dyDescent="0.35">
      <c r="B23" s="21"/>
      <c r="C23" s="17"/>
      <c r="D23" s="17"/>
      <c r="E23" s="17"/>
      <c r="F23" s="17"/>
      <c r="G23" s="17"/>
    </row>
    <row r="24" spans="2:7" ht="34.5" customHeight="1" x14ac:dyDescent="0.35">
      <c r="B24" s="86" t="s">
        <v>14</v>
      </c>
      <c r="C24" s="87" t="s">
        <v>114</v>
      </c>
      <c r="D24" s="87"/>
      <c r="E24" s="87"/>
      <c r="F24" s="87"/>
      <c r="G24" s="87"/>
    </row>
    <row r="25" spans="2:7" ht="34.5" customHeight="1" x14ac:dyDescent="0.35">
      <c r="B25" s="86"/>
      <c r="C25" s="87"/>
      <c r="D25" s="87"/>
      <c r="E25" s="87"/>
      <c r="F25" s="87"/>
      <c r="G25" s="87"/>
    </row>
    <row r="26" spans="2:7" ht="34.5" customHeight="1" x14ac:dyDescent="0.35">
      <c r="B26" s="86"/>
      <c r="C26" s="87"/>
      <c r="D26" s="87"/>
      <c r="E26" s="87"/>
      <c r="F26" s="87"/>
      <c r="G26" s="87"/>
    </row>
    <row r="27" spans="2:7" ht="34.5" customHeight="1" x14ac:dyDescent="0.35">
      <c r="B27" s="86"/>
      <c r="C27" s="87"/>
      <c r="D27" s="87"/>
      <c r="E27" s="87"/>
      <c r="F27" s="87"/>
      <c r="G27" s="87"/>
    </row>
    <row r="28" spans="2:7" ht="34.5" customHeight="1" x14ac:dyDescent="0.35">
      <c r="B28" s="86"/>
      <c r="C28" s="87"/>
      <c r="D28" s="87"/>
      <c r="E28" s="87"/>
      <c r="F28" s="87"/>
      <c r="G28" s="87"/>
    </row>
    <row r="29" spans="2:7" ht="34.5" customHeight="1" x14ac:dyDescent="0.35">
      <c r="B29" s="86"/>
      <c r="C29" s="87"/>
      <c r="D29" s="87"/>
      <c r="E29" s="87"/>
      <c r="F29" s="87"/>
      <c r="G29" s="87"/>
    </row>
    <row r="30" spans="2:7" ht="34.5" customHeight="1" x14ac:dyDescent="0.35">
      <c r="B30" s="86"/>
      <c r="C30" s="87"/>
      <c r="D30" s="87"/>
      <c r="E30" s="87"/>
      <c r="F30" s="87"/>
      <c r="G30" s="87"/>
    </row>
    <row r="31" spans="2:7" ht="34.5" customHeight="1" x14ac:dyDescent="0.35">
      <c r="B31" s="86"/>
      <c r="C31" s="87"/>
      <c r="D31" s="87"/>
      <c r="E31" s="87"/>
      <c r="F31" s="87"/>
      <c r="G31" s="87"/>
    </row>
    <row r="32" spans="2:7" ht="27" customHeight="1" x14ac:dyDescent="0.35">
      <c r="B32" s="15"/>
      <c r="C32" s="15"/>
      <c r="D32" s="15"/>
      <c r="E32" s="15"/>
      <c r="F32" s="15"/>
      <c r="G32" s="15"/>
    </row>
    <row r="33" spans="2:7" ht="47.25" customHeight="1" x14ac:dyDescent="0.35">
      <c r="B33" s="86" t="s">
        <v>15</v>
      </c>
      <c r="C33" s="87" t="s">
        <v>172</v>
      </c>
      <c r="D33" s="87"/>
      <c r="E33" s="87"/>
      <c r="F33" s="87"/>
      <c r="G33" s="87"/>
    </row>
    <row r="34" spans="2:7" ht="47.25" customHeight="1" x14ac:dyDescent="0.35">
      <c r="B34" s="86"/>
      <c r="C34" s="87"/>
      <c r="D34" s="87"/>
      <c r="E34" s="87"/>
      <c r="F34" s="87"/>
      <c r="G34" s="87"/>
    </row>
    <row r="35" spans="2:7" ht="47.25" customHeight="1" x14ac:dyDescent="0.35">
      <c r="B35" s="86"/>
      <c r="C35" s="87"/>
      <c r="D35" s="87"/>
      <c r="E35" s="87"/>
      <c r="F35" s="87"/>
      <c r="G35" s="87"/>
    </row>
    <row r="36" spans="2:7" ht="47.25" customHeight="1" x14ac:dyDescent="0.35">
      <c r="B36" s="86"/>
      <c r="C36" s="87"/>
      <c r="D36" s="87"/>
      <c r="E36" s="87"/>
      <c r="F36" s="87"/>
      <c r="G36" s="87"/>
    </row>
    <row r="37" spans="2:7" ht="47.25" customHeight="1" x14ac:dyDescent="0.35">
      <c r="B37" s="86"/>
      <c r="C37" s="87"/>
      <c r="D37" s="87"/>
      <c r="E37" s="87"/>
      <c r="F37" s="87"/>
      <c r="G37" s="87"/>
    </row>
    <row r="38" spans="2:7" ht="47.25" customHeight="1" x14ac:dyDescent="0.35">
      <c r="B38" s="86"/>
      <c r="C38" s="87"/>
      <c r="D38" s="87"/>
      <c r="E38" s="87"/>
      <c r="F38" s="87"/>
      <c r="G38" s="87"/>
    </row>
    <row r="39" spans="2:7" ht="47.25" customHeight="1" x14ac:dyDescent="0.35">
      <c r="B39" s="86"/>
      <c r="C39" s="87"/>
      <c r="D39" s="87"/>
      <c r="E39" s="87"/>
      <c r="F39" s="87"/>
      <c r="G39" s="87"/>
    </row>
    <row r="40" spans="2:7" ht="16.5" customHeight="1" x14ac:dyDescent="0.35"/>
    <row r="43" spans="2:7" ht="16.5" customHeight="1" x14ac:dyDescent="0.35"/>
    <row r="45" spans="2:7" ht="16.5" customHeight="1" x14ac:dyDescent="0.35"/>
    <row r="48" spans="2:7" ht="16.5" customHeight="1" x14ac:dyDescent="0.35"/>
  </sheetData>
  <mergeCells count="13">
    <mergeCell ref="B18:B22"/>
    <mergeCell ref="C18:G22"/>
    <mergeCell ref="B24:B31"/>
    <mergeCell ref="C24:G31"/>
    <mergeCell ref="B33:B39"/>
    <mergeCell ref="C33:G39"/>
    <mergeCell ref="B12:B16"/>
    <mergeCell ref="C12:G16"/>
    <mergeCell ref="B2:B4"/>
    <mergeCell ref="C2:G4"/>
    <mergeCell ref="B7:G7"/>
    <mergeCell ref="B9:B10"/>
    <mergeCell ref="C9:G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3"/>
  <sheetViews>
    <sheetView showGridLines="0" topLeftCell="E1" zoomScale="85" zoomScaleNormal="85" zoomScaleSheetLayoutView="77" workbookViewId="0">
      <pane ySplit="6" topLeftCell="A7" activePane="bottomLeft" state="frozen"/>
      <selection activeCell="C1" sqref="C1"/>
      <selection pane="bottomLeft" activeCell="Q6" sqref="Q6"/>
    </sheetView>
  </sheetViews>
  <sheetFormatPr baseColWidth="10" defaultRowHeight="12.75" x14ac:dyDescent="0.25"/>
  <cols>
    <col min="1" max="1" width="36.5703125" style="2" customWidth="1"/>
    <col min="2" max="2" width="17.7109375" style="2" customWidth="1"/>
    <col min="3" max="3" width="24.140625" style="2" customWidth="1"/>
    <col min="4" max="4" width="31.42578125" style="2" customWidth="1"/>
    <col min="5" max="5" width="42.5703125" style="31" customWidth="1"/>
    <col min="6" max="6" width="32.140625" style="31" customWidth="1"/>
    <col min="7" max="7" width="15.140625" style="3" customWidth="1"/>
    <col min="8" max="8" width="16.85546875" style="3" customWidth="1"/>
    <col min="9" max="9" width="20.42578125" style="3" customWidth="1"/>
    <col min="10" max="10" width="11" style="1" customWidth="1"/>
    <col min="11" max="14" width="11.85546875" style="1" bestFit="1" customWidth="1"/>
    <col min="15" max="15" width="16.42578125" style="1" customWidth="1"/>
    <col min="16" max="16" width="47" style="3" customWidth="1"/>
    <col min="17" max="17" width="42" style="4" customWidth="1"/>
    <col min="18" max="16384" width="11.42578125" style="23"/>
  </cols>
  <sheetData>
    <row r="1" spans="1:17" ht="24" customHeight="1" x14ac:dyDescent="0.25">
      <c r="A1" s="91"/>
      <c r="B1" s="91"/>
      <c r="C1" s="91"/>
      <c r="D1" s="92" t="s">
        <v>118</v>
      </c>
      <c r="E1" s="92"/>
      <c r="F1" s="92"/>
      <c r="G1" s="92"/>
      <c r="H1" s="92"/>
      <c r="I1" s="92"/>
      <c r="J1" s="92"/>
      <c r="K1" s="92"/>
      <c r="L1" s="92"/>
      <c r="M1" s="92"/>
      <c r="N1" s="92"/>
      <c r="O1" s="92"/>
      <c r="P1" s="91" t="s">
        <v>9</v>
      </c>
      <c r="Q1" s="91"/>
    </row>
    <row r="2" spans="1:17" ht="24" customHeight="1" x14ac:dyDescent="0.25">
      <c r="A2" s="91"/>
      <c r="B2" s="91"/>
      <c r="C2" s="91"/>
      <c r="D2" s="92"/>
      <c r="E2" s="92"/>
      <c r="F2" s="92"/>
      <c r="G2" s="92"/>
      <c r="H2" s="92"/>
      <c r="I2" s="92"/>
      <c r="J2" s="92"/>
      <c r="K2" s="92"/>
      <c r="L2" s="92"/>
      <c r="M2" s="92"/>
      <c r="N2" s="92"/>
      <c r="O2" s="92"/>
      <c r="P2" s="91" t="s">
        <v>143</v>
      </c>
      <c r="Q2" s="91"/>
    </row>
    <row r="3" spans="1:17" ht="24" customHeight="1" x14ac:dyDescent="0.25">
      <c r="A3" s="91"/>
      <c r="B3" s="91"/>
      <c r="C3" s="91"/>
      <c r="D3" s="92"/>
      <c r="E3" s="92"/>
      <c r="F3" s="92"/>
      <c r="G3" s="92"/>
      <c r="H3" s="92"/>
      <c r="I3" s="92"/>
      <c r="J3" s="92"/>
      <c r="K3" s="92"/>
      <c r="L3" s="92"/>
      <c r="M3" s="92"/>
      <c r="N3" s="92"/>
      <c r="O3" s="92"/>
      <c r="P3" s="91" t="s">
        <v>144</v>
      </c>
      <c r="Q3" s="91"/>
    </row>
    <row r="4" spans="1:17" ht="13.5" customHeight="1" x14ac:dyDescent="0.25">
      <c r="A4" s="91"/>
      <c r="B4" s="91"/>
      <c r="C4" s="91"/>
      <c r="D4" s="91"/>
      <c r="E4" s="91"/>
      <c r="F4" s="91"/>
      <c r="G4" s="91"/>
      <c r="H4" s="91"/>
      <c r="I4" s="91"/>
      <c r="J4" s="91"/>
      <c r="K4" s="91"/>
      <c r="L4" s="91"/>
      <c r="M4" s="91"/>
      <c r="N4" s="91"/>
      <c r="O4" s="91"/>
      <c r="P4" s="91"/>
      <c r="Q4" s="91"/>
    </row>
    <row r="5" spans="1:17" ht="18" x14ac:dyDescent="0.25">
      <c r="A5" s="22"/>
      <c r="B5" s="22"/>
      <c r="C5" s="22"/>
      <c r="D5" s="22"/>
      <c r="E5" s="22"/>
      <c r="F5" s="22"/>
      <c r="G5" s="22"/>
      <c r="H5" s="22"/>
      <c r="I5" s="22"/>
      <c r="J5" s="22"/>
      <c r="K5" s="93" t="s">
        <v>23</v>
      </c>
      <c r="L5" s="93"/>
      <c r="M5" s="93"/>
      <c r="N5" s="93"/>
      <c r="O5" s="93"/>
      <c r="P5" s="22"/>
      <c r="Q5" s="22"/>
    </row>
    <row r="6" spans="1:17" ht="73.5" customHeight="1" x14ac:dyDescent="0.25">
      <c r="A6" s="24" t="s">
        <v>84</v>
      </c>
      <c r="B6" s="24" t="s">
        <v>8</v>
      </c>
      <c r="C6" s="24" t="s">
        <v>7</v>
      </c>
      <c r="D6" s="24" t="s">
        <v>24</v>
      </c>
      <c r="E6" s="24" t="s">
        <v>6</v>
      </c>
      <c r="F6" s="24" t="s">
        <v>142</v>
      </c>
      <c r="G6" s="29" t="s">
        <v>25</v>
      </c>
      <c r="H6" s="24" t="s">
        <v>5</v>
      </c>
      <c r="I6" s="24" t="s">
        <v>4</v>
      </c>
      <c r="J6" s="24" t="s">
        <v>3</v>
      </c>
      <c r="K6" s="25">
        <v>2019</v>
      </c>
      <c r="L6" s="25">
        <v>2020</v>
      </c>
      <c r="M6" s="25">
        <v>2021</v>
      </c>
      <c r="N6" s="25">
        <v>2022</v>
      </c>
      <c r="O6" s="24" t="s">
        <v>2</v>
      </c>
      <c r="P6" s="24" t="s">
        <v>1</v>
      </c>
      <c r="Q6" s="24" t="s">
        <v>0</v>
      </c>
    </row>
    <row r="7" spans="1:17" s="30" customFormat="1" ht="73.5" customHeight="1" x14ac:dyDescent="0.25">
      <c r="A7" s="94" t="s">
        <v>26</v>
      </c>
      <c r="B7" s="94" t="s">
        <v>27</v>
      </c>
      <c r="C7" s="94" t="s">
        <v>28</v>
      </c>
      <c r="D7" s="94" t="s">
        <v>29</v>
      </c>
      <c r="E7" s="35" t="s">
        <v>30</v>
      </c>
      <c r="F7" s="44" t="s">
        <v>145</v>
      </c>
      <c r="G7" s="34" t="s">
        <v>31</v>
      </c>
      <c r="H7" s="34" t="s">
        <v>32</v>
      </c>
      <c r="I7" s="34" t="s">
        <v>33</v>
      </c>
      <c r="J7" s="36">
        <v>6.7999999999999996E-3</v>
      </c>
      <c r="K7" s="36">
        <v>8.9999999999999993E-3</v>
      </c>
      <c r="L7" s="36">
        <v>1.0999999999999999E-2</v>
      </c>
      <c r="M7" s="36">
        <v>1.2999999999999999E-2</v>
      </c>
      <c r="N7" s="36">
        <v>1.4999999999999999E-2</v>
      </c>
      <c r="O7" s="36">
        <f>+N7</f>
        <v>1.4999999999999999E-2</v>
      </c>
      <c r="P7" s="34" t="s">
        <v>189</v>
      </c>
      <c r="Q7" s="34" t="s">
        <v>34</v>
      </c>
    </row>
    <row r="8" spans="1:17" s="30" customFormat="1" ht="75.75" customHeight="1" x14ac:dyDescent="0.25">
      <c r="A8" s="94"/>
      <c r="B8" s="94"/>
      <c r="C8" s="94"/>
      <c r="D8" s="94"/>
      <c r="E8" s="35" t="s">
        <v>141</v>
      </c>
      <c r="F8" s="48" t="s">
        <v>146</v>
      </c>
      <c r="G8" s="34" t="s">
        <v>83</v>
      </c>
      <c r="H8" s="34" t="s">
        <v>35</v>
      </c>
      <c r="I8" s="34" t="s">
        <v>36</v>
      </c>
      <c r="J8" s="37">
        <v>0</v>
      </c>
      <c r="K8" s="38" t="s">
        <v>37</v>
      </c>
      <c r="L8" s="38" t="s">
        <v>37</v>
      </c>
      <c r="M8" s="37">
        <v>5</v>
      </c>
      <c r="N8" s="64">
        <v>1</v>
      </c>
      <c r="O8" s="45">
        <v>6</v>
      </c>
      <c r="P8" s="34" t="s">
        <v>181</v>
      </c>
      <c r="Q8" s="34" t="s">
        <v>70</v>
      </c>
    </row>
    <row r="9" spans="1:17" s="30" customFormat="1" ht="48" customHeight="1" x14ac:dyDescent="0.25">
      <c r="A9" s="94"/>
      <c r="B9" s="94"/>
      <c r="C9" s="94"/>
      <c r="D9" s="94"/>
      <c r="E9" s="35" t="s">
        <v>38</v>
      </c>
      <c r="F9" s="48" t="s">
        <v>147</v>
      </c>
      <c r="G9" s="34" t="s">
        <v>31</v>
      </c>
      <c r="H9" s="34" t="s">
        <v>35</v>
      </c>
      <c r="I9" s="34" t="s">
        <v>36</v>
      </c>
      <c r="J9" s="37">
        <v>3492</v>
      </c>
      <c r="K9" s="37">
        <v>920</v>
      </c>
      <c r="L9" s="37">
        <v>920</v>
      </c>
      <c r="M9" s="37">
        <v>920</v>
      </c>
      <c r="N9" s="37">
        <v>920</v>
      </c>
      <c r="O9" s="37">
        <f t="shared" ref="O9:O12" si="0">+K9+L9+M9+N9</f>
        <v>3680</v>
      </c>
      <c r="P9" s="34" t="s">
        <v>182</v>
      </c>
      <c r="Q9" s="34" t="s">
        <v>39</v>
      </c>
    </row>
    <row r="10" spans="1:17" s="30" customFormat="1" ht="34.5" customHeight="1" x14ac:dyDescent="0.25">
      <c r="A10" s="94"/>
      <c r="B10" s="94"/>
      <c r="C10" s="94"/>
      <c r="D10" s="94"/>
      <c r="E10" s="35" t="s">
        <v>40</v>
      </c>
      <c r="F10" s="48" t="s">
        <v>148</v>
      </c>
      <c r="G10" s="34" t="s">
        <v>31</v>
      </c>
      <c r="H10" s="34" t="s">
        <v>35</v>
      </c>
      <c r="I10" s="34" t="s">
        <v>36</v>
      </c>
      <c r="J10" s="37">
        <v>327</v>
      </c>
      <c r="K10" s="37">
        <v>200</v>
      </c>
      <c r="L10" s="37">
        <v>200</v>
      </c>
      <c r="M10" s="37">
        <v>200</v>
      </c>
      <c r="N10" s="37">
        <v>200</v>
      </c>
      <c r="O10" s="37">
        <f t="shared" si="0"/>
        <v>800</v>
      </c>
      <c r="P10" s="63" t="s">
        <v>182</v>
      </c>
      <c r="Q10" s="34" t="s">
        <v>39</v>
      </c>
    </row>
    <row r="11" spans="1:17" s="30" customFormat="1" ht="33" customHeight="1" x14ac:dyDescent="0.25">
      <c r="A11" s="94"/>
      <c r="B11" s="94"/>
      <c r="C11" s="94"/>
      <c r="D11" s="94"/>
      <c r="E11" s="35" t="s">
        <v>41</v>
      </c>
      <c r="F11" s="48" t="s">
        <v>149</v>
      </c>
      <c r="G11" s="34" t="s">
        <v>31</v>
      </c>
      <c r="H11" s="34" t="s">
        <v>35</v>
      </c>
      <c r="I11" s="34" t="s">
        <v>36</v>
      </c>
      <c r="J11" s="37">
        <v>1160</v>
      </c>
      <c r="K11" s="37">
        <v>680</v>
      </c>
      <c r="L11" s="37">
        <v>600</v>
      </c>
      <c r="M11" s="37">
        <v>1700</v>
      </c>
      <c r="N11" s="37">
        <v>3175</v>
      </c>
      <c r="O11" s="37">
        <f>+K11+L11+M11+N11</f>
        <v>6155</v>
      </c>
      <c r="P11" s="63" t="s">
        <v>182</v>
      </c>
      <c r="Q11" s="34" t="s">
        <v>42</v>
      </c>
    </row>
    <row r="12" spans="1:17" s="30" customFormat="1" ht="53.25" customHeight="1" x14ac:dyDescent="0.25">
      <c r="A12" s="94"/>
      <c r="B12" s="94"/>
      <c r="C12" s="94"/>
      <c r="D12" s="94"/>
      <c r="E12" s="35" t="s">
        <v>43</v>
      </c>
      <c r="F12" s="48" t="s">
        <v>150</v>
      </c>
      <c r="G12" s="34" t="s">
        <v>83</v>
      </c>
      <c r="H12" s="34" t="s">
        <v>35</v>
      </c>
      <c r="I12" s="34" t="s">
        <v>36</v>
      </c>
      <c r="J12" s="37">
        <v>0</v>
      </c>
      <c r="K12" s="37">
        <v>3500</v>
      </c>
      <c r="L12" s="37">
        <v>5000</v>
      </c>
      <c r="M12" s="37">
        <v>17000</v>
      </c>
      <c r="N12" s="37">
        <f>8500</f>
        <v>8500</v>
      </c>
      <c r="O12" s="37">
        <f t="shared" si="0"/>
        <v>34000</v>
      </c>
      <c r="P12" s="63" t="s">
        <v>182</v>
      </c>
      <c r="Q12" s="34" t="s">
        <v>42</v>
      </c>
    </row>
    <row r="13" spans="1:17" s="30" customFormat="1" ht="38.25" customHeight="1" x14ac:dyDescent="0.25">
      <c r="A13" s="94"/>
      <c r="B13" s="94"/>
      <c r="C13" s="94"/>
      <c r="D13" s="94"/>
      <c r="E13" s="35" t="s">
        <v>44</v>
      </c>
      <c r="F13" s="44" t="s">
        <v>145</v>
      </c>
      <c r="G13" s="34" t="s">
        <v>83</v>
      </c>
      <c r="H13" s="34" t="s">
        <v>32</v>
      </c>
      <c r="I13" s="34" t="s">
        <v>33</v>
      </c>
      <c r="J13" s="39">
        <v>0.31</v>
      </c>
      <c r="K13" s="39">
        <v>0.77</v>
      </c>
      <c r="L13" s="39">
        <v>0.8</v>
      </c>
      <c r="M13" s="39">
        <v>0.8</v>
      </c>
      <c r="N13" s="39">
        <v>0.8</v>
      </c>
      <c r="O13" s="39">
        <f>+N13</f>
        <v>0.8</v>
      </c>
      <c r="P13" s="34" t="s">
        <v>45</v>
      </c>
      <c r="Q13" s="34" t="s">
        <v>34</v>
      </c>
    </row>
    <row r="14" spans="1:17" s="30" customFormat="1" ht="47.25" customHeight="1" x14ac:dyDescent="0.25">
      <c r="A14" s="94"/>
      <c r="B14" s="94" t="s">
        <v>124</v>
      </c>
      <c r="C14" s="94" t="s">
        <v>46</v>
      </c>
      <c r="D14" s="94" t="s">
        <v>47</v>
      </c>
      <c r="E14" s="35" t="s">
        <v>48</v>
      </c>
      <c r="F14" s="48" t="s">
        <v>151</v>
      </c>
      <c r="G14" s="34" t="s">
        <v>83</v>
      </c>
      <c r="H14" s="34" t="s">
        <v>35</v>
      </c>
      <c r="I14" s="34" t="s">
        <v>36</v>
      </c>
      <c r="J14" s="37">
        <v>84</v>
      </c>
      <c r="K14" s="37">
        <v>13</v>
      </c>
      <c r="L14" s="37">
        <v>30</v>
      </c>
      <c r="M14" s="37">
        <v>20</v>
      </c>
      <c r="N14" s="37">
        <v>37</v>
      </c>
      <c r="O14" s="37">
        <f>+K14+L14+M14+N14</f>
        <v>100</v>
      </c>
      <c r="P14" s="34" t="s">
        <v>183</v>
      </c>
      <c r="Q14" s="34" t="s">
        <v>127</v>
      </c>
    </row>
    <row r="15" spans="1:17" s="30" customFormat="1" ht="47.25" customHeight="1" x14ac:dyDescent="0.25">
      <c r="A15" s="94"/>
      <c r="B15" s="94"/>
      <c r="C15" s="94"/>
      <c r="D15" s="94"/>
      <c r="E15" s="35" t="s">
        <v>49</v>
      </c>
      <c r="F15" s="48" t="s">
        <v>152</v>
      </c>
      <c r="G15" s="34" t="s">
        <v>83</v>
      </c>
      <c r="H15" s="34" t="s">
        <v>35</v>
      </c>
      <c r="I15" s="34" t="s">
        <v>36</v>
      </c>
      <c r="J15" s="37">
        <v>5</v>
      </c>
      <c r="K15" s="38" t="s">
        <v>37</v>
      </c>
      <c r="L15" s="38" t="s">
        <v>37</v>
      </c>
      <c r="M15" s="37">
        <v>5</v>
      </c>
      <c r="N15" s="64">
        <v>15</v>
      </c>
      <c r="O15" s="45">
        <v>20</v>
      </c>
      <c r="P15" s="63" t="s">
        <v>183</v>
      </c>
      <c r="Q15" s="34" t="s">
        <v>127</v>
      </c>
    </row>
    <row r="16" spans="1:17" s="30" customFormat="1" ht="47.25" customHeight="1" x14ac:dyDescent="0.25">
      <c r="A16" s="94"/>
      <c r="B16" s="94"/>
      <c r="C16" s="94"/>
      <c r="D16" s="94"/>
      <c r="E16" s="35" t="s">
        <v>178</v>
      </c>
      <c r="F16" s="48" t="s">
        <v>153</v>
      </c>
      <c r="G16" s="34" t="s">
        <v>83</v>
      </c>
      <c r="H16" s="34" t="s">
        <v>35</v>
      </c>
      <c r="I16" s="34" t="s">
        <v>36</v>
      </c>
      <c r="J16" s="37">
        <v>5</v>
      </c>
      <c r="K16" s="38" t="s">
        <v>37</v>
      </c>
      <c r="L16" s="38" t="s">
        <v>37</v>
      </c>
      <c r="M16" s="37">
        <v>10</v>
      </c>
      <c r="N16" s="37">
        <v>10</v>
      </c>
      <c r="O16" s="37">
        <v>20</v>
      </c>
      <c r="P16" s="63" t="s">
        <v>183</v>
      </c>
      <c r="Q16" s="34" t="s">
        <v>127</v>
      </c>
    </row>
    <row r="17" spans="1:17" s="30" customFormat="1" ht="61.5" customHeight="1" x14ac:dyDescent="0.25">
      <c r="A17" s="94" t="s">
        <v>50</v>
      </c>
      <c r="B17" s="94" t="s">
        <v>169</v>
      </c>
      <c r="C17" s="94" t="s">
        <v>125</v>
      </c>
      <c r="D17" s="94" t="s">
        <v>51</v>
      </c>
      <c r="E17" s="35" t="s">
        <v>52</v>
      </c>
      <c r="F17" s="44" t="s">
        <v>154</v>
      </c>
      <c r="G17" s="34" t="s">
        <v>31</v>
      </c>
      <c r="H17" s="34" t="s">
        <v>32</v>
      </c>
      <c r="I17" s="34" t="s">
        <v>33</v>
      </c>
      <c r="J17" s="40">
        <v>0.88</v>
      </c>
      <c r="K17" s="40">
        <v>0.89</v>
      </c>
      <c r="L17" s="40">
        <v>0.89</v>
      </c>
      <c r="M17" s="40">
        <v>0.9</v>
      </c>
      <c r="N17" s="40">
        <v>0.9</v>
      </c>
      <c r="O17" s="40">
        <f>+N17</f>
        <v>0.9</v>
      </c>
      <c r="P17" s="34" t="s">
        <v>184</v>
      </c>
      <c r="Q17" s="34" t="s">
        <v>70</v>
      </c>
    </row>
    <row r="18" spans="1:17" s="30" customFormat="1" ht="48" customHeight="1" x14ac:dyDescent="0.25">
      <c r="A18" s="94"/>
      <c r="B18" s="94"/>
      <c r="C18" s="94"/>
      <c r="D18" s="94"/>
      <c r="E18" s="35" t="s">
        <v>53</v>
      </c>
      <c r="F18" s="44" t="s">
        <v>155</v>
      </c>
      <c r="G18" s="34" t="s">
        <v>31</v>
      </c>
      <c r="H18" s="34" t="s">
        <v>32</v>
      </c>
      <c r="I18" s="34" t="s">
        <v>36</v>
      </c>
      <c r="J18" s="37">
        <v>28998</v>
      </c>
      <c r="K18" s="37">
        <v>12000</v>
      </c>
      <c r="L18" s="37">
        <v>13000</v>
      </c>
      <c r="M18" s="37">
        <v>14500</v>
      </c>
      <c r="N18" s="37">
        <v>15500</v>
      </c>
      <c r="O18" s="37">
        <f>+K18+L18+M18+N18</f>
        <v>55000</v>
      </c>
      <c r="P18" s="63" t="s">
        <v>184</v>
      </c>
      <c r="Q18" s="34" t="s">
        <v>70</v>
      </c>
    </row>
    <row r="19" spans="1:17" s="30" customFormat="1" ht="48" customHeight="1" x14ac:dyDescent="0.25">
      <c r="A19" s="94"/>
      <c r="B19" s="94"/>
      <c r="C19" s="94"/>
      <c r="D19" s="94"/>
      <c r="E19" s="35" t="s">
        <v>54</v>
      </c>
      <c r="F19" s="44" t="s">
        <v>156</v>
      </c>
      <c r="G19" s="34" t="s">
        <v>83</v>
      </c>
      <c r="H19" s="34" t="s">
        <v>55</v>
      </c>
      <c r="I19" s="34" t="s">
        <v>36</v>
      </c>
      <c r="J19" s="37">
        <v>1200</v>
      </c>
      <c r="K19" s="37">
        <v>216</v>
      </c>
      <c r="L19" s="37">
        <v>317</v>
      </c>
      <c r="M19" s="37">
        <v>179</v>
      </c>
      <c r="N19" s="37">
        <v>179</v>
      </c>
      <c r="O19" s="37">
        <v>891</v>
      </c>
      <c r="P19" s="63" t="s">
        <v>184</v>
      </c>
      <c r="Q19" s="34" t="s">
        <v>70</v>
      </c>
    </row>
    <row r="20" spans="1:17" s="30" customFormat="1" ht="48" customHeight="1" x14ac:dyDescent="0.25">
      <c r="A20" s="94"/>
      <c r="B20" s="94"/>
      <c r="C20" s="94"/>
      <c r="D20" s="94"/>
      <c r="E20" s="35" t="s">
        <v>56</v>
      </c>
      <c r="F20" s="48" t="s">
        <v>157</v>
      </c>
      <c r="G20" s="50" t="s">
        <v>83</v>
      </c>
      <c r="H20" s="50" t="s">
        <v>35</v>
      </c>
      <c r="I20" s="50" t="s">
        <v>36</v>
      </c>
      <c r="J20" s="37">
        <v>0</v>
      </c>
      <c r="K20" s="38" t="s">
        <v>37</v>
      </c>
      <c r="L20" s="37">
        <v>3</v>
      </c>
      <c r="M20" s="37">
        <v>3</v>
      </c>
      <c r="N20" s="37">
        <v>3</v>
      </c>
      <c r="O20" s="37">
        <f>+L20+M20+N20</f>
        <v>9</v>
      </c>
      <c r="P20" s="63" t="s">
        <v>183</v>
      </c>
      <c r="Q20" s="50" t="s">
        <v>70</v>
      </c>
    </row>
    <row r="21" spans="1:17" s="51" customFormat="1" ht="48" customHeight="1" x14ac:dyDescent="0.25">
      <c r="A21" s="94"/>
      <c r="B21" s="94"/>
      <c r="C21" s="94"/>
      <c r="D21" s="94"/>
      <c r="E21" s="35" t="s">
        <v>173</v>
      </c>
      <c r="F21" s="59" t="s">
        <v>157</v>
      </c>
      <c r="G21" s="59" t="s">
        <v>83</v>
      </c>
      <c r="H21" s="59" t="s">
        <v>35</v>
      </c>
      <c r="I21" s="59" t="s">
        <v>36</v>
      </c>
      <c r="J21" s="37">
        <v>0</v>
      </c>
      <c r="K21" s="38" t="s">
        <v>37</v>
      </c>
      <c r="L21" s="60" t="s">
        <v>37</v>
      </c>
      <c r="M21" s="60" t="s">
        <v>37</v>
      </c>
      <c r="N21" s="37">
        <v>9</v>
      </c>
      <c r="O21" s="37">
        <f>+N21</f>
        <v>9</v>
      </c>
      <c r="P21" s="63" t="s">
        <v>183</v>
      </c>
      <c r="Q21" s="59" t="s">
        <v>70</v>
      </c>
    </row>
    <row r="22" spans="1:17" s="30" customFormat="1" ht="51.75" customHeight="1" x14ac:dyDescent="0.25">
      <c r="A22" s="94" t="s">
        <v>57</v>
      </c>
      <c r="B22" s="94" t="s">
        <v>58</v>
      </c>
      <c r="C22" s="94" t="s">
        <v>59</v>
      </c>
      <c r="D22" s="94" t="s">
        <v>60</v>
      </c>
      <c r="E22" s="35" t="s">
        <v>61</v>
      </c>
      <c r="F22" s="48" t="s">
        <v>158</v>
      </c>
      <c r="G22" s="34" t="s">
        <v>31</v>
      </c>
      <c r="H22" s="34" t="s">
        <v>35</v>
      </c>
      <c r="I22" s="34" t="s">
        <v>36</v>
      </c>
      <c r="J22" s="37">
        <v>84</v>
      </c>
      <c r="K22" s="37">
        <v>10</v>
      </c>
      <c r="L22" s="37">
        <v>20</v>
      </c>
      <c r="M22" s="37">
        <v>30</v>
      </c>
      <c r="N22" s="37">
        <v>66</v>
      </c>
      <c r="O22" s="37">
        <f>+K22+L22+M22+N22</f>
        <v>126</v>
      </c>
      <c r="P22" s="34" t="s">
        <v>185</v>
      </c>
      <c r="Q22" s="34" t="s">
        <v>62</v>
      </c>
    </row>
    <row r="23" spans="1:17" s="30" customFormat="1" ht="51.75" customHeight="1" x14ac:dyDescent="0.25">
      <c r="A23" s="94"/>
      <c r="B23" s="94"/>
      <c r="C23" s="94"/>
      <c r="D23" s="94"/>
      <c r="E23" s="35" t="s">
        <v>63</v>
      </c>
      <c r="F23" s="48" t="s">
        <v>159</v>
      </c>
      <c r="G23" s="34" t="s">
        <v>31</v>
      </c>
      <c r="H23" s="34" t="s">
        <v>35</v>
      </c>
      <c r="I23" s="34" t="s">
        <v>36</v>
      </c>
      <c r="J23" s="37">
        <v>20</v>
      </c>
      <c r="K23" s="37">
        <v>4</v>
      </c>
      <c r="L23" s="37">
        <v>7</v>
      </c>
      <c r="M23" s="37">
        <v>7</v>
      </c>
      <c r="N23" s="37">
        <v>7</v>
      </c>
      <c r="O23" s="37">
        <f>+K23+L23+M23+N23</f>
        <v>25</v>
      </c>
      <c r="P23" s="63" t="s">
        <v>185</v>
      </c>
      <c r="Q23" s="34" t="s">
        <v>62</v>
      </c>
    </row>
    <row r="24" spans="1:17" s="30" customFormat="1" ht="51.75" customHeight="1" x14ac:dyDescent="0.25">
      <c r="A24" s="94"/>
      <c r="B24" s="94"/>
      <c r="C24" s="94"/>
      <c r="D24" s="94"/>
      <c r="E24" s="35" t="s">
        <v>64</v>
      </c>
      <c r="F24" s="48" t="s">
        <v>160</v>
      </c>
      <c r="G24" s="34" t="s">
        <v>31</v>
      </c>
      <c r="H24" s="34" t="s">
        <v>35</v>
      </c>
      <c r="I24" s="34" t="s">
        <v>36</v>
      </c>
      <c r="J24" s="37">
        <v>1</v>
      </c>
      <c r="K24" s="37">
        <v>1</v>
      </c>
      <c r="L24" s="37">
        <v>2</v>
      </c>
      <c r="M24" s="37">
        <v>1</v>
      </c>
      <c r="N24" s="37">
        <v>1</v>
      </c>
      <c r="O24" s="37">
        <f>+K24+L24+M24+N24</f>
        <v>5</v>
      </c>
      <c r="P24" s="63" t="s">
        <v>185</v>
      </c>
      <c r="Q24" s="34" t="s">
        <v>62</v>
      </c>
    </row>
    <row r="25" spans="1:17" s="30" customFormat="1" ht="61.5" customHeight="1" x14ac:dyDescent="0.25">
      <c r="A25" s="94" t="s">
        <v>65</v>
      </c>
      <c r="B25" s="94" t="s">
        <v>66</v>
      </c>
      <c r="C25" s="94" t="s">
        <v>67</v>
      </c>
      <c r="D25" s="94" t="s">
        <v>68</v>
      </c>
      <c r="E25" s="35" t="s">
        <v>180</v>
      </c>
      <c r="F25" s="48" t="s">
        <v>161</v>
      </c>
      <c r="G25" s="34" t="s">
        <v>31</v>
      </c>
      <c r="H25" s="34" t="s">
        <v>35</v>
      </c>
      <c r="I25" s="34" t="s">
        <v>36</v>
      </c>
      <c r="J25" s="41">
        <v>2.1</v>
      </c>
      <c r="K25" s="41">
        <v>1</v>
      </c>
      <c r="L25" s="41">
        <v>1.5</v>
      </c>
      <c r="M25" s="41">
        <v>1.9</v>
      </c>
      <c r="N25" s="65">
        <v>2.1</v>
      </c>
      <c r="O25" s="46">
        <v>6.5</v>
      </c>
      <c r="P25" s="63" t="s">
        <v>185</v>
      </c>
      <c r="Q25" s="34" t="s">
        <v>122</v>
      </c>
    </row>
    <row r="26" spans="1:17" s="30" customFormat="1" ht="46.5" customHeight="1" x14ac:dyDescent="0.25">
      <c r="A26" s="94"/>
      <c r="B26" s="94"/>
      <c r="C26" s="94"/>
      <c r="D26" s="94"/>
      <c r="E26" s="35" t="s">
        <v>69</v>
      </c>
      <c r="F26" s="44" t="s">
        <v>145</v>
      </c>
      <c r="G26" s="34" t="s">
        <v>31</v>
      </c>
      <c r="H26" s="34" t="s">
        <v>32</v>
      </c>
      <c r="I26" s="34" t="s">
        <v>33</v>
      </c>
      <c r="J26" s="42">
        <v>1.2E-2</v>
      </c>
      <c r="K26" s="42">
        <v>1.4999999999999999E-2</v>
      </c>
      <c r="L26" s="42">
        <v>1.6E-2</v>
      </c>
      <c r="M26" s="42">
        <v>1.7999999999999999E-2</v>
      </c>
      <c r="N26" s="42">
        <v>0.02</v>
      </c>
      <c r="O26" s="42">
        <v>0.02</v>
      </c>
      <c r="P26" s="63" t="s">
        <v>181</v>
      </c>
      <c r="Q26" s="34" t="s">
        <v>70</v>
      </c>
    </row>
    <row r="27" spans="1:17" s="30" customFormat="1" ht="48.75" customHeight="1" x14ac:dyDescent="0.25">
      <c r="A27" s="94"/>
      <c r="B27" s="94"/>
      <c r="C27" s="94"/>
      <c r="D27" s="94"/>
      <c r="E27" s="35" t="s">
        <v>71</v>
      </c>
      <c r="F27" s="44" t="s">
        <v>145</v>
      </c>
      <c r="G27" s="34" t="s">
        <v>31</v>
      </c>
      <c r="H27" s="34" t="s">
        <v>32</v>
      </c>
      <c r="I27" s="34" t="s">
        <v>33</v>
      </c>
      <c r="J27" s="43">
        <v>1.6999999999999999E-3</v>
      </c>
      <c r="K27" s="43">
        <v>2.5000000000000001E-3</v>
      </c>
      <c r="L27" s="43">
        <v>2.8E-3</v>
      </c>
      <c r="M27" s="43">
        <v>3.2000000000000002E-3</v>
      </c>
      <c r="N27" s="43">
        <v>3.5000000000000001E-3</v>
      </c>
      <c r="O27" s="43">
        <f>+N27</f>
        <v>3.5000000000000001E-3</v>
      </c>
      <c r="P27" s="63" t="s">
        <v>181</v>
      </c>
      <c r="Q27" s="34" t="s">
        <v>70</v>
      </c>
    </row>
    <row r="28" spans="1:17" s="30" customFormat="1" ht="46.5" customHeight="1" x14ac:dyDescent="0.25">
      <c r="A28" s="94"/>
      <c r="B28" s="94"/>
      <c r="C28" s="94"/>
      <c r="D28" s="94"/>
      <c r="E28" s="35" t="s">
        <v>72</v>
      </c>
      <c r="F28" s="48" t="s">
        <v>162</v>
      </c>
      <c r="G28" s="34" t="s">
        <v>31</v>
      </c>
      <c r="H28" s="34" t="s">
        <v>35</v>
      </c>
      <c r="I28" s="34" t="s">
        <v>36</v>
      </c>
      <c r="J28" s="37">
        <v>25</v>
      </c>
      <c r="K28" s="37">
        <v>11</v>
      </c>
      <c r="L28" s="37">
        <v>14</v>
      </c>
      <c r="M28" s="37">
        <f>16+5</f>
        <v>21</v>
      </c>
      <c r="N28" s="37">
        <v>18</v>
      </c>
      <c r="O28" s="37">
        <f t="shared" ref="O28:O30" si="1">+K28+L28+M28+N28</f>
        <v>64</v>
      </c>
      <c r="P28" s="63" t="s">
        <v>185</v>
      </c>
      <c r="Q28" s="34" t="s">
        <v>122</v>
      </c>
    </row>
    <row r="29" spans="1:17" s="30" customFormat="1" ht="46.5" customHeight="1" x14ac:dyDescent="0.25">
      <c r="A29" s="94"/>
      <c r="B29" s="94"/>
      <c r="C29" s="94"/>
      <c r="D29" s="94"/>
      <c r="E29" s="35" t="s">
        <v>73</v>
      </c>
      <c r="F29" s="48" t="s">
        <v>163</v>
      </c>
      <c r="G29" s="34" t="s">
        <v>31</v>
      </c>
      <c r="H29" s="34" t="s">
        <v>35</v>
      </c>
      <c r="I29" s="34" t="s">
        <v>36</v>
      </c>
      <c r="J29" s="37">
        <v>4000</v>
      </c>
      <c r="K29" s="37">
        <v>600</v>
      </c>
      <c r="L29" s="37">
        <v>1500</v>
      </c>
      <c r="M29" s="37">
        <v>1500</v>
      </c>
      <c r="N29" s="37">
        <v>1378</v>
      </c>
      <c r="O29" s="37">
        <f t="shared" si="1"/>
        <v>4978</v>
      </c>
      <c r="P29" s="63" t="s">
        <v>185</v>
      </c>
      <c r="Q29" s="59" t="s">
        <v>122</v>
      </c>
    </row>
    <row r="30" spans="1:17" s="30" customFormat="1" ht="48" customHeight="1" x14ac:dyDescent="0.25">
      <c r="A30" s="94"/>
      <c r="B30" s="94"/>
      <c r="C30" s="94"/>
      <c r="D30" s="94"/>
      <c r="E30" s="35" t="s">
        <v>74</v>
      </c>
      <c r="F30" s="48" t="s">
        <v>164</v>
      </c>
      <c r="G30" s="34" t="s">
        <v>31</v>
      </c>
      <c r="H30" s="34" t="s">
        <v>35</v>
      </c>
      <c r="I30" s="34" t="s">
        <v>36</v>
      </c>
      <c r="J30" s="37">
        <v>1720</v>
      </c>
      <c r="K30" s="37">
        <v>500</v>
      </c>
      <c r="L30" s="37">
        <v>520</v>
      </c>
      <c r="M30" s="37">
        <v>530</v>
      </c>
      <c r="N30" s="37">
        <v>550</v>
      </c>
      <c r="O30" s="37">
        <f t="shared" si="1"/>
        <v>2100</v>
      </c>
      <c r="P30" s="63" t="s">
        <v>185</v>
      </c>
      <c r="Q30" s="34" t="s">
        <v>122</v>
      </c>
    </row>
    <row r="31" spans="1:17" s="30" customFormat="1" ht="54.75" customHeight="1" x14ac:dyDescent="0.25">
      <c r="A31" s="94" t="s">
        <v>75</v>
      </c>
      <c r="B31" s="95" t="s">
        <v>76</v>
      </c>
      <c r="C31" s="94" t="s">
        <v>77</v>
      </c>
      <c r="D31" s="94" t="s">
        <v>78</v>
      </c>
      <c r="E31" s="35" t="s">
        <v>79</v>
      </c>
      <c r="F31" s="48" t="s">
        <v>165</v>
      </c>
      <c r="G31" s="34" t="s">
        <v>83</v>
      </c>
      <c r="H31" s="34" t="s">
        <v>35</v>
      </c>
      <c r="I31" s="34" t="s">
        <v>36</v>
      </c>
      <c r="J31" s="43" t="s">
        <v>80</v>
      </c>
      <c r="K31" s="39">
        <v>0</v>
      </c>
      <c r="L31" s="39">
        <v>0.5</v>
      </c>
      <c r="M31" s="39">
        <v>1</v>
      </c>
      <c r="N31" s="64" t="s">
        <v>37</v>
      </c>
      <c r="O31" s="39">
        <v>1</v>
      </c>
      <c r="P31" s="34" t="s">
        <v>81</v>
      </c>
      <c r="Q31" s="34" t="s">
        <v>82</v>
      </c>
    </row>
    <row r="32" spans="1:17" s="30" customFormat="1" ht="54.75" customHeight="1" x14ac:dyDescent="0.25">
      <c r="A32" s="94"/>
      <c r="B32" s="95"/>
      <c r="C32" s="94"/>
      <c r="D32" s="94"/>
      <c r="E32" s="35" t="s">
        <v>174</v>
      </c>
      <c r="F32" s="52" t="s">
        <v>175</v>
      </c>
      <c r="G32" s="47" t="s">
        <v>35</v>
      </c>
      <c r="H32" s="47" t="s">
        <v>36</v>
      </c>
      <c r="I32" s="47" t="s">
        <v>80</v>
      </c>
      <c r="J32" s="61" t="s">
        <v>37</v>
      </c>
      <c r="K32" s="62" t="s">
        <v>37</v>
      </c>
      <c r="L32" s="62" t="s">
        <v>37</v>
      </c>
      <c r="M32" s="62" t="s">
        <v>37</v>
      </c>
      <c r="N32" s="37">
        <v>1</v>
      </c>
      <c r="O32" s="37">
        <v>1</v>
      </c>
      <c r="P32" s="47" t="s">
        <v>81</v>
      </c>
      <c r="Q32" s="47" t="s">
        <v>82</v>
      </c>
    </row>
    <row r="33" spans="1:17" s="30" customFormat="1" ht="95.25" customHeight="1" x14ac:dyDescent="0.25">
      <c r="A33" s="94"/>
      <c r="B33" s="95"/>
      <c r="C33" s="94"/>
      <c r="D33" s="94"/>
      <c r="E33" s="35" t="s">
        <v>123</v>
      </c>
      <c r="F33" s="48" t="s">
        <v>145</v>
      </c>
      <c r="G33" s="34" t="s">
        <v>83</v>
      </c>
      <c r="H33" s="34" t="s">
        <v>35</v>
      </c>
      <c r="I33" s="34" t="s">
        <v>33</v>
      </c>
      <c r="J33" s="39">
        <v>1</v>
      </c>
      <c r="K33" s="39">
        <v>1</v>
      </c>
      <c r="L33" s="39">
        <v>1</v>
      </c>
      <c r="M33" s="39">
        <v>1</v>
      </c>
      <c r="N33" s="39">
        <v>1</v>
      </c>
      <c r="O33" s="39">
        <v>1</v>
      </c>
      <c r="P33" s="34" t="s">
        <v>186</v>
      </c>
      <c r="Q33" s="34" t="s">
        <v>126</v>
      </c>
    </row>
    <row r="34" spans="1:17" s="5" customFormat="1" ht="15" customHeight="1" x14ac:dyDescent="0.25">
      <c r="A34" s="28"/>
      <c r="B34" s="28"/>
      <c r="C34" s="28"/>
      <c r="D34" s="28"/>
      <c r="E34" s="28"/>
      <c r="F34" s="49"/>
    </row>
    <row r="35" spans="1:17" s="5" customFormat="1" ht="15" customHeight="1" x14ac:dyDescent="0.25">
      <c r="A35" s="28"/>
      <c r="B35" s="28"/>
      <c r="C35" s="28"/>
      <c r="D35" s="28"/>
      <c r="E35" s="28"/>
      <c r="F35" s="49"/>
    </row>
    <row r="36" spans="1:17" s="5" customFormat="1" ht="69.75" customHeight="1" x14ac:dyDescent="0.25">
      <c r="A36" s="28"/>
      <c r="B36" s="28"/>
      <c r="C36" s="28"/>
      <c r="D36" s="28"/>
      <c r="E36" s="28"/>
      <c r="F36" s="49"/>
    </row>
    <row r="37" spans="1:17" s="5" customFormat="1" ht="113.25" customHeight="1" x14ac:dyDescent="0.25">
      <c r="A37" s="28"/>
      <c r="B37" s="28"/>
      <c r="C37" s="28"/>
      <c r="D37" s="28"/>
      <c r="E37" s="28"/>
      <c r="F37" s="49"/>
    </row>
    <row r="38" spans="1:17" s="5" customFormat="1" ht="58.5" customHeight="1" x14ac:dyDescent="0.25">
      <c r="A38" s="28"/>
      <c r="B38" s="28"/>
      <c r="C38" s="28"/>
      <c r="D38" s="28"/>
      <c r="E38" s="28"/>
      <c r="F38" s="49"/>
    </row>
    <row r="39" spans="1:17" s="5" customFormat="1" ht="45" customHeight="1" x14ac:dyDescent="0.25">
      <c r="A39" s="28"/>
      <c r="B39" s="28"/>
      <c r="C39" s="28"/>
      <c r="D39" s="28"/>
      <c r="E39" s="28"/>
      <c r="F39" s="49"/>
    </row>
    <row r="40" spans="1:17" s="5" customFormat="1" ht="87" customHeight="1" x14ac:dyDescent="0.25">
      <c r="A40" s="28"/>
      <c r="B40" s="28"/>
      <c r="C40" s="28"/>
      <c r="D40" s="28"/>
      <c r="E40" s="28"/>
      <c r="F40" s="49"/>
    </row>
    <row r="41" spans="1:17" s="5" customFormat="1" ht="60" customHeight="1" x14ac:dyDescent="0.25">
      <c r="A41" s="28"/>
      <c r="B41" s="28"/>
      <c r="C41" s="28"/>
      <c r="D41" s="28"/>
      <c r="E41" s="28"/>
      <c r="F41" s="49"/>
    </row>
    <row r="42" spans="1:17" s="5" customFormat="1" ht="78" customHeight="1" x14ac:dyDescent="0.25">
      <c r="A42" s="28"/>
      <c r="B42" s="28"/>
      <c r="C42" s="28"/>
      <c r="D42" s="28"/>
      <c r="E42" s="28"/>
      <c r="F42" s="49"/>
    </row>
    <row r="43" spans="1:17" s="5" customFormat="1" ht="88.5" customHeight="1" x14ac:dyDescent="0.25">
      <c r="E43" s="28"/>
      <c r="F43" s="49"/>
    </row>
    <row r="44" spans="1:17" s="5" customFormat="1" ht="99.75" customHeight="1" x14ac:dyDescent="0.25">
      <c r="E44" s="28"/>
      <c r="F44" s="49"/>
    </row>
    <row r="45" spans="1:17" s="5" customFormat="1" ht="90" customHeight="1" x14ac:dyDescent="0.25">
      <c r="E45" s="28"/>
      <c r="F45" s="49"/>
    </row>
    <row r="46" spans="1:17" s="5" customFormat="1" ht="15" customHeight="1" x14ac:dyDescent="0.25">
      <c r="E46" s="28"/>
      <c r="F46" s="49"/>
    </row>
    <row r="47" spans="1:17" s="5" customFormat="1" ht="15" customHeight="1" x14ac:dyDescent="0.25">
      <c r="E47" s="28"/>
      <c r="F47" s="49"/>
    </row>
    <row r="48" spans="1:17" s="5" customFormat="1" ht="15" customHeight="1" x14ac:dyDescent="0.25">
      <c r="E48" s="28"/>
      <c r="F48" s="49"/>
    </row>
    <row r="49" spans="5:6" s="5" customFormat="1" ht="15" customHeight="1" x14ac:dyDescent="0.25">
      <c r="E49" s="28"/>
      <c r="F49" s="49"/>
    </row>
    <row r="50" spans="5:6" s="5" customFormat="1" ht="15" customHeight="1" x14ac:dyDescent="0.25">
      <c r="E50" s="28"/>
      <c r="F50" s="49"/>
    </row>
    <row r="51" spans="5:6" s="5" customFormat="1" ht="15" customHeight="1" x14ac:dyDescent="0.25">
      <c r="E51" s="28"/>
      <c r="F51" s="49"/>
    </row>
    <row r="52" spans="5:6" s="5" customFormat="1" ht="15" customHeight="1" x14ac:dyDescent="0.25">
      <c r="E52" s="28"/>
      <c r="F52" s="49"/>
    </row>
    <row r="53" spans="5:6" s="5" customFormat="1" ht="15" customHeight="1" x14ac:dyDescent="0.25">
      <c r="E53" s="28"/>
      <c r="F53" s="49"/>
    </row>
    <row r="54" spans="5:6" s="5" customFormat="1" ht="15" customHeight="1" x14ac:dyDescent="0.25">
      <c r="E54" s="28"/>
      <c r="F54" s="49"/>
    </row>
    <row r="55" spans="5:6" s="5" customFormat="1" ht="15" customHeight="1" x14ac:dyDescent="0.25">
      <c r="E55" s="28"/>
      <c r="F55" s="49"/>
    </row>
    <row r="56" spans="5:6" s="5" customFormat="1" ht="15" customHeight="1" x14ac:dyDescent="0.25">
      <c r="E56" s="28"/>
      <c r="F56" s="49"/>
    </row>
    <row r="57" spans="5:6" s="5" customFormat="1" ht="15" customHeight="1" x14ac:dyDescent="0.25">
      <c r="E57" s="28"/>
      <c r="F57" s="49"/>
    </row>
    <row r="58" spans="5:6" s="5" customFormat="1" ht="15" customHeight="1" x14ac:dyDescent="0.25">
      <c r="E58" s="28"/>
      <c r="F58" s="49"/>
    </row>
    <row r="59" spans="5:6" s="5" customFormat="1" ht="15" customHeight="1" x14ac:dyDescent="0.25">
      <c r="E59" s="28"/>
      <c r="F59" s="49"/>
    </row>
    <row r="60" spans="5:6" s="5" customFormat="1" ht="15" customHeight="1" x14ac:dyDescent="0.25">
      <c r="E60" s="28"/>
      <c r="F60" s="49"/>
    </row>
    <row r="61" spans="5:6" s="5" customFormat="1" ht="15" customHeight="1" x14ac:dyDescent="0.25">
      <c r="E61" s="28"/>
      <c r="F61" s="49"/>
    </row>
    <row r="62" spans="5:6" s="5" customFormat="1" ht="15" customHeight="1" x14ac:dyDescent="0.25">
      <c r="E62" s="28"/>
      <c r="F62" s="49"/>
    </row>
    <row r="63" spans="5:6" s="5" customFormat="1" ht="15" customHeight="1" x14ac:dyDescent="0.25">
      <c r="E63" s="28"/>
      <c r="F63" s="49"/>
    </row>
  </sheetData>
  <mergeCells count="30">
    <mergeCell ref="A25:A30"/>
    <mergeCell ref="B25:B30"/>
    <mergeCell ref="C25:C30"/>
    <mergeCell ref="D25:D30"/>
    <mergeCell ref="A31:A33"/>
    <mergeCell ref="B31:B33"/>
    <mergeCell ref="C31:C33"/>
    <mergeCell ref="D31:D33"/>
    <mergeCell ref="A17:A21"/>
    <mergeCell ref="B17:B21"/>
    <mergeCell ref="C17:C21"/>
    <mergeCell ref="D17:D21"/>
    <mergeCell ref="A22:A24"/>
    <mergeCell ref="B22:B24"/>
    <mergeCell ref="C22:C24"/>
    <mergeCell ref="D22:D24"/>
    <mergeCell ref="K5:O5"/>
    <mergeCell ref="A7:A16"/>
    <mergeCell ref="B7:B13"/>
    <mergeCell ref="C7:C13"/>
    <mergeCell ref="D7:D13"/>
    <mergeCell ref="B14:B16"/>
    <mergeCell ref="C14:C16"/>
    <mergeCell ref="D14:D16"/>
    <mergeCell ref="P3:Q3"/>
    <mergeCell ref="D1:O3"/>
    <mergeCell ref="A1:C3"/>
    <mergeCell ref="A4:Q4"/>
    <mergeCell ref="P1:Q1"/>
    <mergeCell ref="P2:Q2"/>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2"/>
  <sheetViews>
    <sheetView showGridLines="0" zoomScale="115" zoomScaleNormal="115" workbookViewId="0">
      <selection sqref="A1:D1"/>
    </sheetView>
  </sheetViews>
  <sheetFormatPr baseColWidth="10" defaultColWidth="15" defaultRowHeight="16.5" x14ac:dyDescent="0.3"/>
  <cols>
    <col min="1" max="1" width="21.42578125" style="26" customWidth="1"/>
    <col min="2" max="2" width="99.42578125" style="26" customWidth="1"/>
    <col min="3" max="3" width="29.85546875" style="26" customWidth="1"/>
    <col min="4" max="4" width="18" style="26" customWidth="1"/>
    <col min="5" max="16384" width="15" style="26"/>
  </cols>
  <sheetData>
    <row r="1" spans="1:4" x14ac:dyDescent="0.3">
      <c r="A1" s="105" t="s">
        <v>16</v>
      </c>
      <c r="B1" s="105"/>
      <c r="C1" s="105"/>
      <c r="D1" s="105"/>
    </row>
    <row r="3" spans="1:4" x14ac:dyDescent="0.3">
      <c r="A3" s="32" t="s">
        <v>17</v>
      </c>
      <c r="B3" s="32" t="s">
        <v>18</v>
      </c>
      <c r="C3" s="33" t="s">
        <v>19</v>
      </c>
      <c r="D3" s="32" t="s">
        <v>20</v>
      </c>
    </row>
    <row r="4" spans="1:4" s="27" customFormat="1" ht="36" customHeight="1" x14ac:dyDescent="0.25">
      <c r="A4" s="53">
        <v>44225</v>
      </c>
      <c r="B4" s="54" t="s">
        <v>128</v>
      </c>
      <c r="C4" s="53" t="s">
        <v>113</v>
      </c>
      <c r="D4" s="55">
        <v>1</v>
      </c>
    </row>
    <row r="5" spans="1:4" s="27" customFormat="1" ht="91.5" customHeight="1" x14ac:dyDescent="0.25">
      <c r="A5" s="107">
        <v>44334</v>
      </c>
      <c r="B5" s="54" t="s">
        <v>129</v>
      </c>
      <c r="C5" s="53" t="s">
        <v>113</v>
      </c>
      <c r="D5" s="106">
        <v>2</v>
      </c>
    </row>
    <row r="6" spans="1:4" s="27" customFormat="1" ht="33" x14ac:dyDescent="0.25">
      <c r="A6" s="107"/>
      <c r="B6" s="54" t="s">
        <v>86</v>
      </c>
      <c r="C6" s="53" t="s">
        <v>113</v>
      </c>
      <c r="D6" s="106"/>
    </row>
    <row r="7" spans="1:4" s="27" customFormat="1" ht="117" customHeight="1" x14ac:dyDescent="0.25">
      <c r="A7" s="107"/>
      <c r="B7" s="54" t="s">
        <v>87</v>
      </c>
      <c r="C7" s="53" t="s">
        <v>113</v>
      </c>
      <c r="D7" s="106"/>
    </row>
    <row r="8" spans="1:4" s="27" customFormat="1" ht="85.5" customHeight="1" x14ac:dyDescent="0.25">
      <c r="A8" s="107"/>
      <c r="B8" s="54" t="s">
        <v>88</v>
      </c>
      <c r="C8" s="53" t="s">
        <v>113</v>
      </c>
      <c r="D8" s="106"/>
    </row>
    <row r="9" spans="1:4" s="27" customFormat="1" ht="99" customHeight="1" x14ac:dyDescent="0.25">
      <c r="A9" s="107"/>
      <c r="B9" s="54" t="s">
        <v>89</v>
      </c>
      <c r="C9" s="53" t="s">
        <v>113</v>
      </c>
      <c r="D9" s="106"/>
    </row>
    <row r="10" spans="1:4" s="27" customFormat="1" ht="33" x14ac:dyDescent="0.25">
      <c r="A10" s="107"/>
      <c r="B10" s="54" t="s">
        <v>90</v>
      </c>
      <c r="C10" s="53" t="s">
        <v>113</v>
      </c>
      <c r="D10" s="106"/>
    </row>
    <row r="11" spans="1:4" s="27" customFormat="1" ht="33" x14ac:dyDescent="0.25">
      <c r="A11" s="107"/>
      <c r="B11" s="54" t="s">
        <v>91</v>
      </c>
      <c r="C11" s="53" t="s">
        <v>113</v>
      </c>
      <c r="D11" s="106"/>
    </row>
    <row r="12" spans="1:4" s="27" customFormat="1" ht="49.5" x14ac:dyDescent="0.25">
      <c r="A12" s="107"/>
      <c r="B12" s="54" t="s">
        <v>92</v>
      </c>
      <c r="C12" s="53" t="s">
        <v>113</v>
      </c>
      <c r="D12" s="106"/>
    </row>
    <row r="13" spans="1:4" s="27" customFormat="1" ht="66.75" customHeight="1" x14ac:dyDescent="0.25">
      <c r="A13" s="107"/>
      <c r="B13" s="54" t="s">
        <v>93</v>
      </c>
      <c r="C13" s="53" t="s">
        <v>113</v>
      </c>
      <c r="D13" s="106"/>
    </row>
    <row r="14" spans="1:4" s="27" customFormat="1" ht="66.75" customHeight="1" x14ac:dyDescent="0.25">
      <c r="A14" s="107"/>
      <c r="B14" s="54" t="s">
        <v>117</v>
      </c>
      <c r="C14" s="53" t="s">
        <v>113</v>
      </c>
      <c r="D14" s="106"/>
    </row>
    <row r="15" spans="1:4" s="27" customFormat="1" ht="66.75" customHeight="1" x14ac:dyDescent="0.25">
      <c r="A15" s="107"/>
      <c r="B15" s="54" t="s">
        <v>94</v>
      </c>
      <c r="C15" s="53" t="s">
        <v>113</v>
      </c>
      <c r="D15" s="106"/>
    </row>
    <row r="16" spans="1:4" s="27" customFormat="1" ht="66.75" customHeight="1" x14ac:dyDescent="0.25">
      <c r="A16" s="107"/>
      <c r="B16" s="54" t="s">
        <v>95</v>
      </c>
      <c r="C16" s="53" t="s">
        <v>113</v>
      </c>
      <c r="D16" s="106"/>
    </row>
    <row r="17" spans="1:4" s="27" customFormat="1" ht="66.75" customHeight="1" x14ac:dyDescent="0.25">
      <c r="A17" s="107"/>
      <c r="B17" s="54" t="s">
        <v>96</v>
      </c>
      <c r="C17" s="53" t="s">
        <v>113</v>
      </c>
      <c r="D17" s="106"/>
    </row>
    <row r="18" spans="1:4" s="27" customFormat="1" ht="129.75" customHeight="1" x14ac:dyDescent="0.25">
      <c r="A18" s="107"/>
      <c r="B18" s="54" t="s">
        <v>97</v>
      </c>
      <c r="C18" s="53" t="s">
        <v>113</v>
      </c>
      <c r="D18" s="106"/>
    </row>
    <row r="19" spans="1:4" s="27" customFormat="1" ht="95.25" customHeight="1" x14ac:dyDescent="0.25">
      <c r="A19" s="107"/>
      <c r="B19" s="54" t="s">
        <v>98</v>
      </c>
      <c r="C19" s="53" t="s">
        <v>113</v>
      </c>
      <c r="D19" s="106"/>
    </row>
    <row r="20" spans="1:4" s="27" customFormat="1" ht="103.5" customHeight="1" x14ac:dyDescent="0.25">
      <c r="A20" s="107"/>
      <c r="B20" s="54" t="s">
        <v>99</v>
      </c>
      <c r="C20" s="53" t="s">
        <v>113</v>
      </c>
      <c r="D20" s="106"/>
    </row>
    <row r="21" spans="1:4" s="27" customFormat="1" ht="115.5" x14ac:dyDescent="0.25">
      <c r="A21" s="107"/>
      <c r="B21" s="54" t="s">
        <v>100</v>
      </c>
      <c r="C21" s="53" t="s">
        <v>113</v>
      </c>
      <c r="D21" s="106"/>
    </row>
    <row r="22" spans="1:4" s="27" customFormat="1" ht="99" x14ac:dyDescent="0.25">
      <c r="A22" s="107"/>
      <c r="B22" s="54" t="s">
        <v>101</v>
      </c>
      <c r="C22" s="53" t="s">
        <v>113</v>
      </c>
      <c r="D22" s="106"/>
    </row>
    <row r="23" spans="1:4" s="27" customFormat="1" ht="82.5" x14ac:dyDescent="0.25">
      <c r="A23" s="107"/>
      <c r="B23" s="54" t="s">
        <v>102</v>
      </c>
      <c r="C23" s="53" t="s">
        <v>113</v>
      </c>
      <c r="D23" s="106"/>
    </row>
    <row r="24" spans="1:4" s="27" customFormat="1" ht="198" x14ac:dyDescent="0.25">
      <c r="A24" s="107"/>
      <c r="B24" s="56" t="s">
        <v>130</v>
      </c>
      <c r="C24" s="57" t="s">
        <v>113</v>
      </c>
      <c r="D24" s="106"/>
    </row>
    <row r="25" spans="1:4" s="27" customFormat="1" ht="49.5" x14ac:dyDescent="0.25">
      <c r="A25" s="107"/>
      <c r="B25" s="54" t="s">
        <v>103</v>
      </c>
      <c r="C25" s="53" t="s">
        <v>113</v>
      </c>
      <c r="D25" s="106"/>
    </row>
    <row r="26" spans="1:4" s="27" customFormat="1" ht="49.5" x14ac:dyDescent="0.25">
      <c r="A26" s="107"/>
      <c r="B26" s="54" t="s">
        <v>104</v>
      </c>
      <c r="C26" s="53" t="s">
        <v>113</v>
      </c>
      <c r="D26" s="106"/>
    </row>
    <row r="27" spans="1:4" s="27" customFormat="1" ht="148.5" x14ac:dyDescent="0.25">
      <c r="A27" s="107"/>
      <c r="B27" s="54" t="s">
        <v>105</v>
      </c>
      <c r="C27" s="53" t="s">
        <v>113</v>
      </c>
      <c r="D27" s="106"/>
    </row>
    <row r="28" spans="1:4" s="27" customFormat="1" ht="49.5" x14ac:dyDescent="0.25">
      <c r="A28" s="107"/>
      <c r="B28" s="54" t="s">
        <v>106</v>
      </c>
      <c r="C28" s="53" t="s">
        <v>113</v>
      </c>
      <c r="D28" s="106"/>
    </row>
    <row r="29" spans="1:4" s="27" customFormat="1" ht="49.5" x14ac:dyDescent="0.25">
      <c r="A29" s="107"/>
      <c r="B29" s="54" t="s">
        <v>107</v>
      </c>
      <c r="C29" s="53" t="s">
        <v>113</v>
      </c>
      <c r="D29" s="106"/>
    </row>
    <row r="30" spans="1:4" s="27" customFormat="1" ht="66" x14ac:dyDescent="0.25">
      <c r="A30" s="107"/>
      <c r="B30" s="54" t="s">
        <v>108</v>
      </c>
      <c r="C30" s="53" t="s">
        <v>113</v>
      </c>
      <c r="D30" s="106"/>
    </row>
    <row r="31" spans="1:4" s="27" customFormat="1" ht="82.5" x14ac:dyDescent="0.25">
      <c r="A31" s="107"/>
      <c r="B31" s="54" t="s">
        <v>109</v>
      </c>
      <c r="C31" s="53" t="s">
        <v>113</v>
      </c>
      <c r="D31" s="106"/>
    </row>
    <row r="32" spans="1:4" s="27" customFormat="1" x14ac:dyDescent="0.25">
      <c r="A32" s="107"/>
      <c r="B32" s="54" t="s">
        <v>116</v>
      </c>
      <c r="C32" s="53" t="s">
        <v>113</v>
      </c>
      <c r="D32" s="106"/>
    </row>
    <row r="33" spans="1:4" s="27" customFormat="1" ht="66" x14ac:dyDescent="0.25">
      <c r="A33" s="107"/>
      <c r="B33" s="54" t="s">
        <v>110</v>
      </c>
      <c r="C33" s="53" t="s">
        <v>113</v>
      </c>
      <c r="D33" s="106"/>
    </row>
    <row r="34" spans="1:4" s="27" customFormat="1" ht="99" x14ac:dyDescent="0.25">
      <c r="A34" s="107"/>
      <c r="B34" s="54" t="s">
        <v>111</v>
      </c>
      <c r="C34" s="53" t="s">
        <v>113</v>
      </c>
      <c r="D34" s="106"/>
    </row>
    <row r="35" spans="1:4" s="27" customFormat="1" ht="198" x14ac:dyDescent="0.25">
      <c r="A35" s="107"/>
      <c r="B35" s="54" t="s">
        <v>131</v>
      </c>
      <c r="C35" s="53" t="s">
        <v>113</v>
      </c>
      <c r="D35" s="106"/>
    </row>
    <row r="36" spans="1:4" s="27" customFormat="1" ht="33" x14ac:dyDescent="0.25">
      <c r="A36" s="107"/>
      <c r="B36" s="54" t="s">
        <v>112</v>
      </c>
      <c r="C36" s="53" t="s">
        <v>113</v>
      </c>
      <c r="D36" s="106"/>
    </row>
    <row r="37" spans="1:4" ht="247.5" x14ac:dyDescent="0.3">
      <c r="A37" s="107">
        <v>44420</v>
      </c>
      <c r="B37" s="54" t="s">
        <v>132</v>
      </c>
      <c r="C37" s="58" t="s">
        <v>135</v>
      </c>
      <c r="D37" s="106">
        <v>3</v>
      </c>
    </row>
    <row r="38" spans="1:4" ht="66" x14ac:dyDescent="0.3">
      <c r="A38" s="107">
        <v>44420</v>
      </c>
      <c r="B38" s="54" t="s">
        <v>119</v>
      </c>
      <c r="C38" s="58" t="s">
        <v>135</v>
      </c>
      <c r="D38" s="106">
        <v>3</v>
      </c>
    </row>
    <row r="39" spans="1:4" ht="49.5" x14ac:dyDescent="0.3">
      <c r="A39" s="107">
        <v>44420</v>
      </c>
      <c r="B39" s="54" t="s">
        <v>120</v>
      </c>
      <c r="C39" s="58" t="s">
        <v>135</v>
      </c>
      <c r="D39" s="106">
        <v>3</v>
      </c>
    </row>
    <row r="40" spans="1:4" ht="198.75" customHeight="1" x14ac:dyDescent="0.3">
      <c r="A40" s="108" t="s">
        <v>133</v>
      </c>
      <c r="B40" s="54" t="s">
        <v>136</v>
      </c>
      <c r="C40" s="58" t="s">
        <v>134</v>
      </c>
      <c r="D40" s="108">
        <v>4</v>
      </c>
    </row>
    <row r="41" spans="1:4" ht="66" x14ac:dyDescent="0.3">
      <c r="A41" s="108"/>
      <c r="B41" s="54" t="s">
        <v>137</v>
      </c>
      <c r="C41" s="58" t="s">
        <v>134</v>
      </c>
      <c r="D41" s="108"/>
    </row>
    <row r="42" spans="1:4" ht="99" x14ac:dyDescent="0.3">
      <c r="A42" s="109" t="s">
        <v>166</v>
      </c>
      <c r="B42" s="54" t="s">
        <v>138</v>
      </c>
      <c r="C42" s="110" t="s">
        <v>113</v>
      </c>
      <c r="D42" s="109">
        <v>5</v>
      </c>
    </row>
    <row r="43" spans="1:4" ht="66" x14ac:dyDescent="0.3">
      <c r="A43" s="109"/>
      <c r="B43" s="54" t="s">
        <v>171</v>
      </c>
      <c r="C43" s="110"/>
      <c r="D43" s="109"/>
    </row>
    <row r="44" spans="1:4" ht="49.5" x14ac:dyDescent="0.3">
      <c r="A44" s="109"/>
      <c r="B44" s="54" t="s">
        <v>140</v>
      </c>
      <c r="C44" s="110"/>
      <c r="D44" s="109"/>
    </row>
    <row r="45" spans="1:4" ht="49.5" x14ac:dyDescent="0.3">
      <c r="A45" s="109"/>
      <c r="B45" s="54" t="s">
        <v>167</v>
      </c>
      <c r="C45" s="110"/>
      <c r="D45" s="109"/>
    </row>
    <row r="46" spans="1:4" ht="33" x14ac:dyDescent="0.3">
      <c r="A46" s="109"/>
      <c r="B46" s="54" t="s">
        <v>170</v>
      </c>
      <c r="C46" s="110"/>
      <c r="D46" s="109"/>
    </row>
    <row r="47" spans="1:4" ht="33" x14ac:dyDescent="0.3">
      <c r="A47" s="109"/>
      <c r="B47" s="54" t="s">
        <v>168</v>
      </c>
      <c r="C47" s="110"/>
      <c r="D47" s="109"/>
    </row>
    <row r="48" spans="1:4" ht="49.5" x14ac:dyDescent="0.3">
      <c r="A48" s="109"/>
      <c r="B48" s="54" t="s">
        <v>139</v>
      </c>
      <c r="C48" s="110"/>
      <c r="D48" s="109"/>
    </row>
    <row r="49" spans="1:4" ht="77.25" customHeight="1" x14ac:dyDescent="0.3">
      <c r="A49" s="96" t="s">
        <v>177</v>
      </c>
      <c r="B49" s="99" t="s">
        <v>179</v>
      </c>
      <c r="C49" s="102" t="s">
        <v>113</v>
      </c>
      <c r="D49" s="96">
        <v>6</v>
      </c>
    </row>
    <row r="50" spans="1:4" ht="77.25" customHeight="1" x14ac:dyDescent="0.3">
      <c r="A50" s="97"/>
      <c r="B50" s="100"/>
      <c r="C50" s="103"/>
      <c r="D50" s="97"/>
    </row>
    <row r="51" spans="1:4" ht="77.25" customHeight="1" x14ac:dyDescent="0.3">
      <c r="A51" s="98"/>
      <c r="B51" s="101"/>
      <c r="C51" s="104"/>
      <c r="D51" s="98"/>
    </row>
    <row r="52" spans="1:4" ht="27" x14ac:dyDescent="0.3">
      <c r="A52" s="112" t="s">
        <v>191</v>
      </c>
      <c r="B52" s="113" t="s">
        <v>187</v>
      </c>
      <c r="C52" s="114" t="s">
        <v>188</v>
      </c>
      <c r="D52" s="66">
        <v>7</v>
      </c>
    </row>
  </sheetData>
  <mergeCells count="14">
    <mergeCell ref="A49:A51"/>
    <mergeCell ref="B49:B51"/>
    <mergeCell ref="C49:C51"/>
    <mergeCell ref="D49:D51"/>
    <mergeCell ref="A1:D1"/>
    <mergeCell ref="D5:D36"/>
    <mergeCell ref="A5:A36"/>
    <mergeCell ref="A37:A39"/>
    <mergeCell ref="D37:D39"/>
    <mergeCell ref="D40:D41"/>
    <mergeCell ref="A40:A41"/>
    <mergeCell ref="A42:A48"/>
    <mergeCell ref="C42:C48"/>
    <mergeCell ref="D42:D4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Portada PEI</vt:lpstr>
      <vt:lpstr>Contexto PEI</vt:lpstr>
      <vt:lpstr>DIR. ESTRAT</vt:lpstr>
      <vt:lpstr>Plan Estratégico Institucional</vt:lpstr>
      <vt:lpstr>Control de Cambios</vt:lpstr>
      <vt:lpstr>'Plan Estratégico Institucional'!Títulos_a_imprimir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Lorena Arias Puentes</cp:lastModifiedBy>
  <cp:lastPrinted>2021-02-01T22:15:13Z</cp:lastPrinted>
  <dcterms:created xsi:type="dcterms:W3CDTF">2021-01-21T15:53:04Z</dcterms:created>
  <dcterms:modified xsi:type="dcterms:W3CDTF">2022-08-11T20:42:52Z</dcterms:modified>
</cp:coreProperties>
</file>