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pereira\Documents\institucionales\PLAN ANUAL ADQUISICIONES PAA\13 PAA 2015-2018\2018\Seguimiento PAA 2018\"/>
    </mc:Choice>
  </mc:AlternateContent>
  <bookViews>
    <workbookView xWindow="0" yWindow="0" windowWidth="20490" windowHeight="8910"/>
  </bookViews>
  <sheets>
    <sheet name="SEGUIMIENTO PAA" sheetId="1" r:id="rId1"/>
  </sheets>
  <definedNames>
    <definedName name="_xlnm._FilterDatabase" localSheetId="0" hidden="1">'SEGUIMIENTO PAA'!$B$6:$Z$113</definedName>
    <definedName name="_xlnm.Print_Area" localSheetId="0">'SEGUIMIENTO PAA'!$B$1:$Z$110</definedName>
    <definedName name="_xlnm.Print_Titles" localSheetId="0">'SEGUIMIENTO PAA'!$1:$6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 i="1" l="1"/>
  <c r="K13" i="1" l="1"/>
  <c r="K83" i="1" l="1"/>
  <c r="K78" i="1" l="1"/>
  <c r="K34" i="1" l="1"/>
  <c r="K49" i="1" l="1"/>
  <c r="K81" i="1" l="1"/>
  <c r="K71" i="1" l="1"/>
  <c r="K16" i="1" l="1"/>
  <c r="K15" i="1"/>
  <c r="K82" i="1" l="1"/>
  <c r="K85" i="1"/>
  <c r="K90" i="1"/>
  <c r="K91" i="1"/>
  <c r="K93" i="1"/>
  <c r="K108" i="1" l="1"/>
  <c r="K80" i="1"/>
  <c r="K79" i="1"/>
  <c r="K76" i="1"/>
  <c r="K73" i="1"/>
  <c r="K72" i="1"/>
  <c r="K70" i="1"/>
  <c r="K62" i="1"/>
  <c r="K61" i="1"/>
  <c r="K60" i="1"/>
  <c r="K58" i="1"/>
  <c r="K55" i="1"/>
  <c r="K30" i="1" l="1"/>
  <c r="K28" i="1"/>
  <c r="K26" i="1"/>
  <c r="K23" i="1"/>
  <c r="K21" i="1"/>
  <c r="K8" i="1"/>
  <c r="J42" i="1" l="1"/>
  <c r="K42" i="1" s="1"/>
  <c r="K41" i="1"/>
  <c r="K40" i="1"/>
  <c r="K37" i="1"/>
  <c r="J36" i="1"/>
  <c r="K36" i="1" s="1"/>
  <c r="J31" i="1"/>
  <c r="K31" i="1" s="1"/>
  <c r="K29" i="1"/>
  <c r="K27" i="1"/>
  <c r="J25" i="1"/>
  <c r="K25" i="1" s="1"/>
  <c r="K24" i="1"/>
  <c r="K20" i="1"/>
  <c r="K19" i="1"/>
  <c r="K18" i="1"/>
  <c r="J17" i="1"/>
  <c r="K17" i="1" s="1"/>
  <c r="K14" i="1"/>
  <c r="J12" i="1"/>
  <c r="K12" i="1" s="1"/>
  <c r="K11" i="1"/>
  <c r="K7" i="1"/>
</calcChain>
</file>

<file path=xl/sharedStrings.xml><?xml version="1.0" encoding="utf-8"?>
<sst xmlns="http://schemas.openxmlformats.org/spreadsheetml/2006/main" count="1494" uniqueCount="468">
  <si>
    <t>Estado de solicitud de vigencias futuras</t>
  </si>
  <si>
    <t>¿Se requieren vigencias futuras?</t>
  </si>
  <si>
    <t>Valor estimado en la vigencia actual</t>
  </si>
  <si>
    <t>Valor total estimado</t>
  </si>
  <si>
    <t>Fuente de los recursos</t>
  </si>
  <si>
    <t xml:space="preserve">Modalidad de selección </t>
  </si>
  <si>
    <t>Descripción</t>
  </si>
  <si>
    <t>CÓDIGO: G101PR01F18</t>
  </si>
  <si>
    <t>Fecha estimada de presentación de ofertas
(mes)</t>
  </si>
  <si>
    <t>Ubicación</t>
  </si>
  <si>
    <t>Nombre del responsable</t>
  </si>
  <si>
    <t>Teléfono del responsable</t>
  </si>
  <si>
    <t>Correo electrónico del responsable</t>
  </si>
  <si>
    <t>SEGUIMIENTO PAA</t>
  </si>
  <si>
    <t>Observaciones</t>
  </si>
  <si>
    <t>Estado</t>
  </si>
  <si>
    <t>Cantidad de bienes o servicios adquiridos</t>
  </si>
  <si>
    <t xml:space="preserve">Precio unitario de los bienes o servicios adquiridos </t>
  </si>
  <si>
    <t>No.  de CDP</t>
  </si>
  <si>
    <t>Código del 
rubro afectado</t>
  </si>
  <si>
    <t>Fecha de suscripción del contrato</t>
  </si>
  <si>
    <t>VERSIÓN: 03</t>
  </si>
  <si>
    <t>Códigos UNSPSC
(cada código separado por ;)</t>
  </si>
  <si>
    <t>Fecha estimada de inicio de proceso de selección
(mes)</t>
  </si>
  <si>
    <t>Duración estimada del contrato (número)</t>
  </si>
  <si>
    <t>Duración estimada del contrato (intervalo: días, meses, años)</t>
  </si>
  <si>
    <t>Unidad de contratación
(referencia)</t>
  </si>
  <si>
    <t>Fecha de apertura del proceso
(mes)</t>
  </si>
  <si>
    <t>FECHA: 2017-10-27</t>
  </si>
  <si>
    <t>Contratos de prestación de servicios profesionales o de apoyo a la gestión de las áreas misionales</t>
  </si>
  <si>
    <t>Enero de 2018</t>
  </si>
  <si>
    <t>12 meses</t>
  </si>
  <si>
    <t>Contratación directa</t>
  </si>
  <si>
    <t>Presupuesto de entidad Nacional</t>
  </si>
  <si>
    <t>NO</t>
  </si>
  <si>
    <t>N/A</t>
  </si>
  <si>
    <t>Secretaría General</t>
  </si>
  <si>
    <t>Distrito Capital Bogotá - Bogotá</t>
  </si>
  <si>
    <t>Yolanda Acevedo</t>
  </si>
  <si>
    <t>6258480 Ext: 7100</t>
  </si>
  <si>
    <t>yacevedo@colciencias.gov.co</t>
  </si>
  <si>
    <t>Contratos de prestación de servicios profesionales o de apoyo a la gestión de las áreas de apoyo</t>
  </si>
  <si>
    <t>Uso de áreas comunes (Ductos Edificio T7/T8)</t>
  </si>
  <si>
    <t>11,5 meses</t>
  </si>
  <si>
    <t>Contratación Directa</t>
  </si>
  <si>
    <t>Funcionamiento</t>
  </si>
  <si>
    <t>6258480 Ext: 7200</t>
  </si>
  <si>
    <t>95141706
78131603</t>
  </si>
  <si>
    <t>Arrendamiento para almacenamiento de bienes de propiedad de Colciencias o bajo su control o administración</t>
  </si>
  <si>
    <t>9 meses</t>
  </si>
  <si>
    <t>Compra de tarjetas de proximidad</t>
  </si>
  <si>
    <t>1 mes</t>
  </si>
  <si>
    <t xml:space="preserve"> Sistema General de Regalías</t>
  </si>
  <si>
    <t>92101501
92121500</t>
  </si>
  <si>
    <t>Servicio de vigilancia y seguridad privada</t>
  </si>
  <si>
    <t>Febrero de 2018</t>
  </si>
  <si>
    <t>Marzo de 2018</t>
  </si>
  <si>
    <t>Selección Abreviada de Menor Cuantía</t>
  </si>
  <si>
    <t>Funcionamiento y  Sistema General de Regalías</t>
  </si>
  <si>
    <t>76111501 
90101700
47130000</t>
  </si>
  <si>
    <t>Adquisición del servicio integral de Aseo y Cafetería incluido el suministro de insumos</t>
  </si>
  <si>
    <t>Abril de 2018</t>
  </si>
  <si>
    <t>8 meses</t>
  </si>
  <si>
    <t>Selección abreviada acuerdo marco de precios</t>
  </si>
  <si>
    <t>Servicio de lavandería para manteles y chalecos de brigadistas de Colciencias</t>
  </si>
  <si>
    <t>Selección abreviada mínima cuantía</t>
  </si>
  <si>
    <t>Adquisición de extintores multipropósito, adquisición de ópticas de identificación, recarga y mantenimiento de extintores de Colciencias</t>
  </si>
  <si>
    <t>2 meses</t>
  </si>
  <si>
    <t xml:space="preserve"> 72102900 
72103300</t>
  </si>
  <si>
    <t>Mantenimiento infraestructura física</t>
  </si>
  <si>
    <t>7 meses</t>
  </si>
  <si>
    <t>Suministro de combustible parque automotor</t>
  </si>
  <si>
    <t>SOAT</t>
  </si>
  <si>
    <t>11 meses</t>
  </si>
  <si>
    <t>44111900
44101800
44121500
44121600
44121700
44121800
44121900
44122000
44122100
44111500</t>
  </si>
  <si>
    <t>Suministro de papelería y útiles de escritorio</t>
  </si>
  <si>
    <t>39000000
31000000</t>
  </si>
  <si>
    <t xml:space="preserve">Adquisición de elementos de ferretería, eléctricos o electrónicos </t>
  </si>
  <si>
    <t>8.5</t>
  </si>
  <si>
    <t>8.5 meses</t>
  </si>
  <si>
    <t>Dotación de ley para los servidores públicos de Colciencias que tienen derecho a ello</t>
  </si>
  <si>
    <t xml:space="preserve">Contrato de servicios postales nacionales </t>
  </si>
  <si>
    <t>11.5 meses</t>
  </si>
  <si>
    <t xml:space="preserve">Contratación Directa (Interadministrativo) </t>
  </si>
  <si>
    <t xml:space="preserve">Karen Lizeth Tovar Casallas  </t>
  </si>
  <si>
    <t>6258480 Ext. 7300</t>
  </si>
  <si>
    <t>kltovar@colciencias.gov.co</t>
  </si>
  <si>
    <t>Adquirir sobres de ventana</t>
  </si>
  <si>
    <t>Mayo de 2018</t>
  </si>
  <si>
    <t>Junio de 2018</t>
  </si>
  <si>
    <t>15 Días</t>
  </si>
  <si>
    <t xml:space="preserve">Servicio de bodegaje y custodia documental </t>
  </si>
  <si>
    <t>6 meses</t>
  </si>
  <si>
    <t>Servicio de mantenimiento preventivo y correctivo, incluyendo el suministro de repuestos, mano de obra y accesorios para cada uno de los vehículos que conforman el parque automotor del Departamento Administrativo de Ciencia, Tecnología e Innovación- COLCIENCIAS</t>
  </si>
  <si>
    <t xml:space="preserve">Mínima cuantía </t>
  </si>
  <si>
    <t>84131501
84131503
84131512
84151300 84131600</t>
  </si>
  <si>
    <t>Programa de seguros de la Entidad</t>
  </si>
  <si>
    <t>Agosto de 2018</t>
  </si>
  <si>
    <t>Comodato maquina de snack</t>
  </si>
  <si>
    <t>Septiembre de 2018</t>
  </si>
  <si>
    <t>12 Meses</t>
  </si>
  <si>
    <t>Comodato</t>
  </si>
  <si>
    <t xml:space="preserve">Adquisición de firmas digitales para operar el sistema SIIF Nación </t>
  </si>
  <si>
    <t>Mayo 2018</t>
  </si>
  <si>
    <t>Presupuesto de entidad nacional</t>
  </si>
  <si>
    <t>6258480 Ext 7600</t>
  </si>
  <si>
    <t>Suministro de tiquetes aéreos nacionales e internacionales para el Departamento Administrativo de Ciencia, Tecnología e Innovación- COLCIENCIAS</t>
  </si>
  <si>
    <t>Inversión y  Sistema General de Regalías</t>
  </si>
  <si>
    <t xml:space="preserve">Inversión  </t>
  </si>
  <si>
    <t>86101705
84111600</t>
  </si>
  <si>
    <t>Junio 2018</t>
  </si>
  <si>
    <t>6258480 ext. 3300</t>
  </si>
  <si>
    <t>Servicios de consultoría de negocios y administración corporativa - Contratos de prestación de servicios profesionales</t>
  </si>
  <si>
    <t>Manuel Octavio Moscote</t>
  </si>
  <si>
    <t>6258480 Ext. 5812</t>
  </si>
  <si>
    <t>Actividades de ventas y promoción de negocios -   Operador logístico</t>
  </si>
  <si>
    <t>Selección abreviada de menor cuantía</t>
  </si>
  <si>
    <t>Contratar el diseño, desarrollo, adquisición, instalación, configuración, parametrización y puesta en funcionamiento de un Sistema de Información de Gestión para la Secretaría Técnica del OCAD del FCTeI del SGR.</t>
  </si>
  <si>
    <t>180 días</t>
  </si>
  <si>
    <t>Licitación Pública</t>
  </si>
  <si>
    <t>Sistema General de Regalías</t>
  </si>
  <si>
    <t>No requiere por contar con presupuesto bi anual para la vigencia 2017 -02018</t>
  </si>
  <si>
    <t>6258480 Ext. 5812
6258480 Ext: 3525</t>
  </si>
  <si>
    <t xml:space="preserve">Contribuir al mejoramiento institucional, fortaleciendo las competencias laborales, conocimientos y habilidades de formación, evidenciadas en el diagnóstico de necesidades, promoviendo el desarrollo integral de los servidores. </t>
  </si>
  <si>
    <t>93141506 80111504 80141902</t>
  </si>
  <si>
    <t>Intervención en clima y cultura organizacional para el Departamento Administrativo de Ciencia, Tecnología e Innovación - COLCIENCIAS.</t>
  </si>
  <si>
    <t>Bilingüismo.</t>
  </si>
  <si>
    <t>Contrato Imprenta Nacional</t>
  </si>
  <si>
    <t>6258480 Ext: 3101</t>
  </si>
  <si>
    <t>Noviembre de 2018</t>
  </si>
  <si>
    <t>Arrendar el Sistema Administrativo y Financiero WEBSAFI ERP (Software as a Service – SaaS) en los módulos de nómina, inventarios y control de comisiones, y el servicio de soporte técnico sobre la aplicación.</t>
  </si>
  <si>
    <t>11 meses y 5 días</t>
  </si>
  <si>
    <t>Omar Figueroa</t>
  </si>
  <si>
    <t>6258480 Ext 3500</t>
  </si>
  <si>
    <t>ofigueroa@colciencias.gov.co</t>
  </si>
  <si>
    <t>Interventoría técnica al contrato 609-2014</t>
  </si>
  <si>
    <t>81111500;
81112200</t>
  </si>
  <si>
    <t>Licenciamiento para la gestión de proyectos - PMO - Plan View</t>
  </si>
  <si>
    <t xml:space="preserve">Adquisición de Tóneres para impresoras </t>
  </si>
  <si>
    <t>10 meses y 15 días</t>
  </si>
  <si>
    <t>Orden de Compra (Acuerdo Marco de Precios)</t>
  </si>
  <si>
    <t>Presupuesto de entidad nacional y  Sistema General de Regalías</t>
  </si>
  <si>
    <t>Servicio de soporte especializado en seguridad informática para la plataforma Checkpoint</t>
  </si>
  <si>
    <t>Mínima cuantía</t>
  </si>
  <si>
    <t>Adquisición de computadores portátiles</t>
  </si>
  <si>
    <t>3 meses</t>
  </si>
  <si>
    <t>Adquisición licencias Microsoft Office Professional</t>
  </si>
  <si>
    <t>Adquisición de una solución de videoconferencia y equipo de proyección</t>
  </si>
  <si>
    <t>Extensión de garantías y soporte de la planta telefónica Avaya de Colciencias</t>
  </si>
  <si>
    <t>Mínima Cuantía</t>
  </si>
  <si>
    <t xml:space="preserve">Extensión de garantías y soporte de la red inalámbrica Aruba y de video conferencia Huawei  </t>
  </si>
  <si>
    <t>Selección Abreviada</t>
  </si>
  <si>
    <t>72154000</t>
  </si>
  <si>
    <t>Servicios de mantenimiento preventivo para el parque tecnológico de la Entidad con bolsa de repuestos.</t>
  </si>
  <si>
    <t>Contratar la consultoría para la fase 3 de Arquitectura Empresarial para la gestión de TI</t>
  </si>
  <si>
    <t>Concurso de Méritos</t>
  </si>
  <si>
    <t>Renovación Licencias de uso anual de Google Apps y el servicio de soporte técnico especializado sobre la plataforma para el dominio institucional “colciencias.gov.co”, Vault y Backupify.</t>
  </si>
  <si>
    <t>Renovación licencias VMWare</t>
  </si>
  <si>
    <t>Julio de 2018</t>
  </si>
  <si>
    <t>Renovar la garantía y el servicio de soporte y mantenimiento del appliance de firma digital</t>
  </si>
  <si>
    <t>Renovación licenciamiento y soporte Vantage Point</t>
  </si>
  <si>
    <t>Extensión de garantía y renovación del soporte del software Equitrac utilizado para la administración de las impresoras de Colciencias</t>
  </si>
  <si>
    <t>Renovación Licenciamiento Solución Integral de Seguridad para servidores, redes y usuario final</t>
  </si>
  <si>
    <t>Octubre de 2018</t>
  </si>
  <si>
    <t>Servicio de Internet para la sede de Colciencias</t>
  </si>
  <si>
    <t>SI</t>
  </si>
  <si>
    <t>Servicio de Monitoreo de medios de comunicación</t>
  </si>
  <si>
    <t>Alba Liseth Torres López</t>
  </si>
  <si>
    <t>6258480 Ext 3700</t>
  </si>
  <si>
    <t>altorres@colciencias.gov.co</t>
  </si>
  <si>
    <t>MATRIZ DE SEGUIMIENTO AL PLAN ANUAL DE ADQUISICIONES 2018</t>
  </si>
  <si>
    <t>CONTRATADO</t>
  </si>
  <si>
    <t>N.A.</t>
  </si>
  <si>
    <t>I-3-1-2-2</t>
  </si>
  <si>
    <t>A-2-0-4-41-13</t>
  </si>
  <si>
    <t>1 Sistema</t>
  </si>
  <si>
    <t>Contrato 324-2018
del 26/01/2017</t>
  </si>
  <si>
    <r>
      <t xml:space="preserve">CGDI 31-01-2018: </t>
    </r>
    <r>
      <rPr>
        <sz val="10"/>
        <rFont val="Arial Narrow"/>
        <family val="2"/>
      </rPr>
      <t>La oficina TIC informa que el proceso se encuentra contratado, afectando el rubro: A-2-0-4-41-13, con la adquisición de 1 sistema por valor de $63.742.017 con número de CDP 33618 y Contrato 324-2018 del 26/01/2017.</t>
    </r>
  </si>
  <si>
    <t>C3901 1000 4</t>
  </si>
  <si>
    <t>1 Servicio</t>
  </si>
  <si>
    <t>Contrato 306-2018 del 26/01/2018</t>
  </si>
  <si>
    <r>
      <t xml:space="preserve">CGDI 31-01-2018: </t>
    </r>
    <r>
      <rPr>
        <sz val="10"/>
        <rFont val="Arial Narrow"/>
        <family val="2"/>
      </rPr>
      <t>La oficina TIC informa que el proceso se encuentra contratado, afectando el rubro: C3901 1000 4, con la adquisición de 1 Servicio por valor de $418.400.000 con número de CDP 32618 y Contrato 306-2018 del 26/01/2018.</t>
    </r>
  </si>
  <si>
    <t>1 solución</t>
  </si>
  <si>
    <t xml:space="preserve">Contrato 316-2018
del 26/01/2017 </t>
  </si>
  <si>
    <r>
      <t xml:space="preserve">CGDI 31-01-2018: </t>
    </r>
    <r>
      <rPr>
        <sz val="10"/>
        <rFont val="Arial Narrow"/>
        <family val="2"/>
      </rPr>
      <t>La oficina TIC informa que el proceso se encuentra contratado, afectando el rubro: C3901 1000 4, con la adquisición de 1 solución por valor de $257.331.400 con número de CDP 32718 y Contrato 316-2018 del 26/01/2017.</t>
    </r>
  </si>
  <si>
    <t>PUBLICADO</t>
  </si>
  <si>
    <t>EN ESTUDIOS PREVIOS</t>
  </si>
  <si>
    <r>
      <rPr>
        <b/>
        <sz val="10"/>
        <color rgb="FF0000CC"/>
        <rFont val="Arial Narrow"/>
        <family val="2"/>
      </rPr>
      <t>CGDI 31-01-2018</t>
    </r>
    <r>
      <rPr>
        <sz val="10"/>
        <color theme="1"/>
        <rFont val="Arial Narrow"/>
        <family val="2"/>
      </rPr>
      <t>: El Equipo de Comunicaciones  informa que el proceso fue contratado el 26 de Enero.</t>
    </r>
  </si>
  <si>
    <t>Martha Cecilia Sánchez Herrera</t>
  </si>
  <si>
    <t>6258480 Ext  7500</t>
  </si>
  <si>
    <t>dmalvarez@colciencias.gov.co</t>
  </si>
  <si>
    <t>Diana Marcela Álvarez Hernández</t>
  </si>
  <si>
    <t>1 Servicio de  Monitoreo de medios de comunicación</t>
  </si>
  <si>
    <t>Leydi Bibiana Patino Amaya</t>
  </si>
  <si>
    <t>lbpatino@colciencias.gov.co</t>
  </si>
  <si>
    <t>A2044113</t>
  </si>
  <si>
    <t>Utilización de ductos para paso del cableado de transferencia de datos de la entidad</t>
  </si>
  <si>
    <t>A204102</t>
  </si>
  <si>
    <t>Arrendamiento de una (1) bodega para el  almacenamiento de bienes de propiedad de Colciencias o que se encuentran bajo su control o administración.</t>
  </si>
  <si>
    <r>
      <t xml:space="preserve">CGDI 31-01-2018: </t>
    </r>
    <r>
      <rPr>
        <sz val="10"/>
        <rFont val="Arial Narrow"/>
        <family val="2"/>
      </rPr>
      <t xml:space="preserve">El grupo de Apoyo Logístico informa que el proceso cuenta con análisis del sector en proceso de actualización.
</t>
    </r>
    <r>
      <rPr>
        <b/>
        <sz val="10"/>
        <color rgb="FF0000CC"/>
        <rFont val="Arial Narrow"/>
        <family val="2"/>
      </rPr>
      <t>CGDI 22-02-2018:</t>
    </r>
    <r>
      <rPr>
        <sz val="10"/>
        <rFont val="Arial Narrow"/>
        <family val="2"/>
      </rPr>
      <t xml:space="preserve"> El grupo de Apoyo Logístico informa que el proceso está contratado y tiene apertura el día 19 de enero de 2018, afectando el rubro A204102 para Arrendamiento de una (1) bodega para el  almacenamiento de bienes de propiedad de Colciencias o que se encuentran bajo su control o administración, por valor de 128.520.000, con número de CDP 16418 y con fecha de suscripción del 26 de enero de 2018.</t>
    </r>
  </si>
  <si>
    <t>I3217</t>
  </si>
  <si>
    <t>10 tarjetas de proximidad para el ingreso al edificio T7/T8</t>
  </si>
  <si>
    <r>
      <t xml:space="preserve">CGDI 31-01-2018: </t>
    </r>
    <r>
      <rPr>
        <sz val="10"/>
        <rFont val="Arial Narrow"/>
        <family val="2"/>
      </rPr>
      <t xml:space="preserve">El grupo de Apoyo Logístico informa que el proceso se radicó en SEGEL y cuenta con estudios previos.
</t>
    </r>
    <r>
      <rPr>
        <b/>
        <sz val="10"/>
        <color rgb="FF0000CC"/>
        <rFont val="Arial Narrow"/>
        <family val="2"/>
      </rPr>
      <t>CGDI 22-02-2018:</t>
    </r>
    <r>
      <rPr>
        <sz val="10"/>
        <rFont val="Arial Narrow"/>
        <family val="2"/>
      </rPr>
      <t xml:space="preserve"> El grupo de Apoyo Logístico informa que el proceso está contratado y tiene apertura el día 24 de enero de 2018, afectando el rubro I3217, para 10 tarjetas de proximidad para el ingreso al edificio T7/T8, por valor de 256.469, con número de CDP 1018 y con fecha de suscripción del 26 de enero de 2018.</t>
    </r>
  </si>
  <si>
    <t>A204911</t>
  </si>
  <si>
    <r>
      <t xml:space="preserve">CGDI 31-01-2018: </t>
    </r>
    <r>
      <rPr>
        <sz val="10"/>
        <rFont val="Arial Narrow"/>
        <family val="2"/>
      </rPr>
      <t xml:space="preserve">El grupo de Apoyo Logístico informa que el proceso se radicó en SEGEL el día 25 de enero y cuenta con estudios previos.
</t>
    </r>
    <r>
      <rPr>
        <b/>
        <sz val="10"/>
        <color rgb="FF0000CC"/>
        <rFont val="Arial Narrow"/>
        <family val="2"/>
      </rPr>
      <t>CGDI 22-02-2018:</t>
    </r>
    <r>
      <rPr>
        <sz val="10"/>
        <rFont val="Arial Narrow"/>
        <family val="2"/>
      </rPr>
      <t xml:space="preserve"> El grupo de Apoyo Logístico informa que el proceso tiene fecha de apertura para febrero de 2018, con rubro afectado número A204911, para la compra del Soat para los 10 vehículos de propiedad de Colciencias, para la vigencia 2017, por valor $4.779.900 y número de CDP 30118.</t>
    </r>
  </si>
  <si>
    <t>A20462</t>
  </si>
  <si>
    <t>Servicios de mensajería nacional e internacional</t>
  </si>
  <si>
    <r>
      <t xml:space="preserve">CGDI 31-01-2018: </t>
    </r>
    <r>
      <rPr>
        <sz val="10"/>
        <rFont val="Arial Narrow"/>
        <family val="2"/>
      </rPr>
      <t xml:space="preserve">El grupo de Gestión Documental informa que el proceso se radicará en SEGEL en el mes de febrero.
</t>
    </r>
    <r>
      <rPr>
        <b/>
        <sz val="10"/>
        <color rgb="FF0000CC"/>
        <rFont val="Arial Narrow"/>
        <family val="2"/>
      </rPr>
      <t>CGDI 22-02-2018</t>
    </r>
    <r>
      <rPr>
        <sz val="10"/>
        <rFont val="Arial Narrow"/>
        <family val="2"/>
      </rPr>
      <t>: El grupo de Apoyo Logístico informa que el proceso está contratado, con fecha de apertura el día 10 de enero, afectando el código del rubro A20462, para adquirir los Servicios de mensajería nacional e internacional, por valor de $45.084.000, con número de CDP 14418 y fecha de suscripción del contrato del día 19 de enero de 2018.</t>
    </r>
  </si>
  <si>
    <t>A204510
I32251</t>
  </si>
  <si>
    <t>Servicio de vigilancia para la Entidad.
5 servicios de 12 Horas c/u.
2 servicio de 24 horas c/u.</t>
  </si>
  <si>
    <t>A2044015
A2044113</t>
  </si>
  <si>
    <t>Mantenimiento para 32 Extintores de Propiedad de Colciencias.
Adquisición de 27 nuevos extintores y las correspondientes señales de identificación.</t>
  </si>
  <si>
    <t>A204415</t>
  </si>
  <si>
    <t>Insumos de papelería y oficina</t>
  </si>
  <si>
    <t>A20442</t>
  </si>
  <si>
    <t>Dotación de Ley para los 10 servidores públicos de la Entidad que tienen este derecho</t>
  </si>
  <si>
    <t>A20476</t>
  </si>
  <si>
    <t>Páginas   Tarifa
 1 a 5   $307.800
6 a 10   $371.200
11 a 20 $678.300
21 a 30 $1.297.000</t>
  </si>
  <si>
    <t>47 Contratos suscritos, incluyendo 1 cesión</t>
  </si>
  <si>
    <t>Son 46 CDP que van:
Desde el 24117 hasta el 26217.
CDP 26417 hasta el 28717</t>
  </si>
  <si>
    <t>Entre el 3 de enero de 2018 y el 26 de enero de 2018</t>
  </si>
  <si>
    <t>I32218</t>
  </si>
  <si>
    <t xml:space="preserve">$1.332.620.000
$100.500.000
</t>
  </si>
  <si>
    <t>1818 y 1918
2118</t>
  </si>
  <si>
    <t>Extensión de garantía y soporte de la Solución Hitachi (Dispositivo de Almacenamiento).</t>
  </si>
  <si>
    <r>
      <t xml:space="preserve">CGDI 31-01-2018: </t>
    </r>
    <r>
      <rPr>
        <sz val="10"/>
        <rFont val="Arial Narrow"/>
        <family val="2"/>
      </rPr>
      <t xml:space="preserve">El grupo de Apoyo Logístico informa que el proceso recibió observaciones sobre la destinación y cuenta con estudios previos.
</t>
    </r>
    <r>
      <rPr>
        <b/>
        <sz val="10"/>
        <color rgb="FF0000CC"/>
        <rFont val="Arial Narrow"/>
        <family val="2"/>
      </rPr>
      <t>CGDI 22-02-2018:</t>
    </r>
    <r>
      <rPr>
        <sz val="10"/>
        <rFont val="Arial Narrow"/>
        <family val="2"/>
      </rPr>
      <t xml:space="preserve"> El grupo de Apoyo Logístico informa que el proceso fue contratado y tiene apertura el día 23 de enero de 2018, afectando el rubro A2014113, para utilización de ductos para paso del cableado de transferencia de datos de la entidad, por valor de 3.717.288, con número de CDP 30518 y con fecha de suscripción del 26 de enero de 2018.</t>
    </r>
  </si>
  <si>
    <t xml:space="preserve">Soat para los 10 vehículos de propiedad de Colciencias, para la vigencia 2018 </t>
  </si>
  <si>
    <t>Adquisición y contratación por lotes  de :
-Adquisición de elementos  requeridos para la ejecución de actividades del programa de medicina preventiva y de seguridad industrial del Sistema de Gestión de Seguridad y Salud en el Trabajo de COLCIENCIAS.
-Contratación de la prestación de  servicios médicos especializados para realizar las evaluaciones medicas ocupacionales de pre-ingreso , periódicas (programadas o por cambio de ocupación), post-incapacidad, egreso , exámenes médicos y paraclínicos complementarios, jornada de vacunación en COLCIENCIAS.
-Contratación de la prestación del servicio de intervención de los riesgos Cardiovascular, Psicosocial y Biomecánico en el  Departamento administrativo de ciencia ,tecnología e innovación –COLCIENCIAS.</t>
  </si>
  <si>
    <t>85100000 85122201
93141808
43000000
42000000</t>
  </si>
  <si>
    <t>1 Servicio de publicación actos administrativos</t>
  </si>
  <si>
    <r>
      <t xml:space="preserve">CGDI 31-01-2018: </t>
    </r>
    <r>
      <rPr>
        <sz val="10"/>
        <rFont val="Arial Narrow"/>
        <family val="2"/>
      </rPr>
      <t xml:space="preserve">El grupo de Secretaría General informa que el proceso se radicó y cuenta con estudios previos.
</t>
    </r>
    <r>
      <rPr>
        <b/>
        <sz val="10"/>
        <color rgb="FF0000CC"/>
        <rFont val="Arial Narrow"/>
        <family val="2"/>
      </rPr>
      <t>CGDI 22-02-2018</t>
    </r>
    <r>
      <rPr>
        <sz val="10"/>
        <rFont val="Arial Narrow"/>
        <family val="2"/>
      </rPr>
      <t>: El grupo de Secretaría General informa que el proceso se encuentra contratado, con fecha de apertura el día 23 de enero de 2018, afectando el rubro A20476, por valor así:  .Páginas 1 a 5   $307.800, 6 a 10   $371.200, 11 a 20 $678.300, 21 a 30 $1.297.000, número de CDP 34018 y fecha de suscripción de contrato el día 25 de enero.</t>
    </r>
  </si>
  <si>
    <t>PLAN ANUAL DE ADQUISICIONES 2018</t>
  </si>
  <si>
    <r>
      <t xml:space="preserve">CGDI 31-01-2018: </t>
    </r>
    <r>
      <rPr>
        <sz val="10"/>
        <rFont val="Arial Narrow"/>
        <family val="2"/>
      </rPr>
      <t xml:space="preserve">Gestión Territorial informa que el proceso se encuentra contratado, afectando el rubro : I-3-1-2-2, con 38 contratos suscritos por valor de $3.699.318.608 con 38 CDP´s y los RP´s que soportan la contratación los cuales van desde el 1-18 hasta el 38-18 y fecha de suscripción de los contratos entre el 3 de enero de 2018 y el 10 de enero de 2018.
</t>
    </r>
    <r>
      <rPr>
        <b/>
        <sz val="10"/>
        <color rgb="FF0000CC"/>
        <rFont val="Arial Narrow"/>
        <family val="2"/>
      </rPr>
      <t>CGDI 22-02-2018</t>
    </r>
    <r>
      <rPr>
        <sz val="10"/>
        <rFont val="Arial Narrow"/>
        <family val="2"/>
      </rPr>
      <t>: Gestión Territorial informa, que se suscribieron los servicios en 47 Contratos suscritos, incluyendo 1 cesión por valor de $4.328.828.676 con 46 CDP que van: Desde el 24117 hasta el 26217. CDP 26417 hasta el 28717 y fecha de suscripción de los contratos Entre el 3 de enero de 2018 y el 26 de enero de 2018.</t>
    </r>
  </si>
  <si>
    <t>Selección Abreviada Menor cuantía</t>
  </si>
  <si>
    <t>A-2-0-4-4-15 y 
I-3-2-2-4 (SGR)</t>
  </si>
  <si>
    <t>128 tóneres</t>
  </si>
  <si>
    <t>$54.383.767,76
(valor total OC)</t>
  </si>
  <si>
    <t>331718 y 1618</t>
  </si>
  <si>
    <t>OC 26318 del 26/01/2017</t>
  </si>
  <si>
    <r>
      <t xml:space="preserve">CGDI 31-01-2018: </t>
    </r>
    <r>
      <rPr>
        <sz val="10"/>
        <rFont val="Arial Narrow"/>
        <family val="2"/>
      </rPr>
      <t xml:space="preserve">La oficina TIC informa que el proceso se encuentra publicado afectando el rubro: A 2 0 4 4 15, con la adquisición de 128 tóneres (unidades varias) por valor de $51.427.000 con número de CDP 33718 y Programado para Febrero/2018.
</t>
    </r>
    <r>
      <rPr>
        <b/>
        <sz val="10"/>
        <color rgb="FF0000CC"/>
        <rFont val="Arial Narrow"/>
        <family val="2"/>
      </rPr>
      <t>CGDI 22-02-2018</t>
    </r>
    <r>
      <rPr>
        <sz val="10"/>
        <rFont val="Arial Narrow"/>
        <family val="2"/>
      </rPr>
      <t xml:space="preserve">: La oficina TIC solicita ajuste al siguiente proceso así:
</t>
    </r>
    <r>
      <rPr>
        <b/>
        <sz val="10"/>
        <rFont val="Arial Narrow"/>
        <family val="2"/>
      </rPr>
      <t>Descripción del proceso:</t>
    </r>
    <r>
      <rPr>
        <sz val="10"/>
        <rFont val="Arial Narrow"/>
        <family val="2"/>
      </rPr>
      <t xml:space="preserve"> 44103103 Adquisición de tóneres para impresoras
</t>
    </r>
    <r>
      <rPr>
        <b/>
        <sz val="10"/>
        <rFont val="Arial Narrow"/>
        <family val="2"/>
      </rPr>
      <t xml:space="preserve">Campo original que se desea ajustar: </t>
    </r>
    <r>
      <rPr>
        <sz val="10"/>
        <rFont val="Arial Narrow"/>
        <family val="2"/>
      </rPr>
      <t xml:space="preserve">Fecha estimada de inicio del proceso de selección:  Enero de 2018
Fecha estimada de presentación de ofertas: Febrero de 2018
</t>
    </r>
    <r>
      <rPr>
        <b/>
        <sz val="10"/>
        <rFont val="Arial Narrow"/>
        <family val="2"/>
      </rPr>
      <t xml:space="preserve">Campo con el ajuste realizado </t>
    </r>
    <r>
      <rPr>
        <sz val="10"/>
        <rFont val="Arial Narrow"/>
        <family val="2"/>
      </rPr>
      <t xml:space="preserve">Fecha estimada de inicio del proceso de selección:  Febrero 2018
Fecha estimada de presentación de ofertas: Marzo 2018
</t>
    </r>
    <r>
      <rPr>
        <b/>
        <sz val="10"/>
        <rFont val="Arial Narrow"/>
        <family val="2"/>
      </rPr>
      <t xml:space="preserve">Motivo de la solicitud de ajuste: </t>
    </r>
    <r>
      <rPr>
        <sz val="10"/>
        <rFont val="Arial Narrow"/>
        <family val="2"/>
      </rPr>
      <t xml:space="preserve"> En la plataforma de Colombia Compra Eficiente, se encontraba como ordenador del gasto la Dra. Paula Chiquillo, y era necesario para iniciar el proceso realizar la asociación del ordenador del gasto al mismo, razón por la cual se consultó y solicitó a la Secretaría General sobre el trámite para la activación del nuevo usuario, dándose espera a la posesión de la Dra. Martha Sánchez como Secretaria General para solicitar la creación del usuario correspondiente en el sistema, razón por la cual se pospone las fecha de inicio y presentación de ofertas.
</t>
    </r>
    <r>
      <rPr>
        <b/>
        <sz val="10"/>
        <rFont val="Arial Narrow"/>
        <family val="2"/>
      </rPr>
      <t>Impacto sobre los recursos asignados:</t>
    </r>
    <r>
      <rPr>
        <sz val="10"/>
        <rFont val="Arial Narrow"/>
        <family val="2"/>
      </rPr>
      <t xml:space="preserve"> No genera impacto sobre los recursos asignados.
</t>
    </r>
    <r>
      <rPr>
        <b/>
        <sz val="10"/>
        <rFont val="Arial Narrow"/>
        <family val="2"/>
      </rPr>
      <t xml:space="preserve">Efecto de la modificación solicitada sobre la oportunidad requerida en la adquisición del bien o servicio: </t>
    </r>
    <r>
      <rPr>
        <sz val="10"/>
        <rFont val="Arial Narrow"/>
        <family val="2"/>
      </rPr>
      <t xml:space="preserve">No contar con la cantidad de tóneres suficientes para las impresoras, pudiéndose afectar la prestación del servicio de impresión.
</t>
    </r>
    <r>
      <rPr>
        <b/>
        <sz val="10"/>
        <color rgb="FF0000CC"/>
        <rFont val="Arial Narrow"/>
        <family val="2"/>
      </rPr>
      <t xml:space="preserve">CGDI 21-03-2018: </t>
    </r>
    <r>
      <rPr>
        <sz val="10"/>
        <rFont val="Arial Narrow"/>
        <family val="2"/>
      </rPr>
      <t xml:space="preserve">La oficina TIC informa que el proceso se encuentra contratado con fecha de apertura del proceso 13/2/2018, afectando los rubros A-2-0-4-4-15 y I-3-2-2-4 (SGR), por un valor de $54.383.767,76 (valor total OC), con números de CDP'S 331718 y 1618, con fecha de suscripción del contrato 26/01/2017  OC 26318.
</t>
    </r>
  </si>
  <si>
    <t>Febrero de 2018 (para recibir propuestas marzo/2018)</t>
  </si>
  <si>
    <t>I-3-2-2-1</t>
  </si>
  <si>
    <t>I-3-2-2-18</t>
  </si>
  <si>
    <t>$16.500.000
(vr total CDP)</t>
  </si>
  <si>
    <t>Se debe suscribir OC el 21/03/2018</t>
  </si>
  <si>
    <r>
      <t xml:space="preserve">CGDI 31-01-2018: </t>
    </r>
    <r>
      <rPr>
        <sz val="10"/>
        <rFont val="Arial Narrow"/>
        <family val="2"/>
      </rPr>
      <t xml:space="preserve">La oficina TIC informa que el proceso se encuentra publicado, con la adquisición de 7 licencias por valor de $16.500.000 y Programado para Febrero/2018.
</t>
    </r>
    <r>
      <rPr>
        <b/>
        <sz val="10"/>
        <color rgb="FF0000CC"/>
        <rFont val="Arial Narrow"/>
        <family val="2"/>
      </rPr>
      <t>CGDI 22-02-2018:</t>
    </r>
    <r>
      <rPr>
        <sz val="10"/>
        <rFont val="Arial Narrow"/>
        <family val="2"/>
      </rPr>
      <t xml:space="preserve">  La oficina TIC  solicita el siguiente ajuste:
</t>
    </r>
    <r>
      <rPr>
        <b/>
        <sz val="10"/>
        <rFont val="Arial Narrow"/>
        <family val="2"/>
      </rPr>
      <t>Descripción del proceso:</t>
    </r>
    <r>
      <rPr>
        <sz val="10"/>
        <rFont val="Arial Narrow"/>
        <family val="2"/>
      </rPr>
      <t xml:space="preserve"> 43231513  Adquisición de licencias Microsoft Office Professional
</t>
    </r>
    <r>
      <rPr>
        <b/>
        <sz val="10"/>
        <rFont val="Arial Narrow"/>
        <family val="2"/>
      </rPr>
      <t xml:space="preserve">Campo original que se desea ajustar: </t>
    </r>
    <r>
      <rPr>
        <sz val="10"/>
        <rFont val="Arial Narrow"/>
        <family val="2"/>
      </rPr>
      <t xml:space="preserve">Fecha estimada de inicio del proceso de selección:  Enero de 2018
Fecha estimada de presentación de ofertas: Febrero de 2018
</t>
    </r>
    <r>
      <rPr>
        <b/>
        <sz val="10"/>
        <rFont val="Arial Narrow"/>
        <family val="2"/>
      </rPr>
      <t xml:space="preserve">Campo con el ajuste realizado: </t>
    </r>
    <r>
      <rPr>
        <sz val="10"/>
        <rFont val="Arial Narrow"/>
        <family val="2"/>
      </rPr>
      <t xml:space="preserve">Fecha estimada de inicio del proceso de selección:  Febrero 2018
Fecha estimada de presentación de ofertas: Marzo 2018
</t>
    </r>
    <r>
      <rPr>
        <b/>
        <sz val="10"/>
        <rFont val="Arial Narrow"/>
        <family val="2"/>
      </rPr>
      <t>Motivo de la solicitud de ajuste:</t>
    </r>
    <r>
      <rPr>
        <sz val="10"/>
        <rFont val="Arial Narrow"/>
        <family val="2"/>
      </rPr>
      <t xml:space="preserve">  De igual manera que lo explicado en el proceso de adquisición de tóneres para impresoras y de computadores portátiles, se hizo necesario esperar el cambio de usuario ordenador del gasto en la plataforma de Colombia Compra Eficiente, posponiéndose la fecha de inicio del proceso y de presentación de ofertas. 
</t>
    </r>
    <r>
      <rPr>
        <b/>
        <sz val="10"/>
        <rFont val="Arial Narrow"/>
        <family val="2"/>
      </rPr>
      <t>Impacto sobre los recursos asignados:</t>
    </r>
    <r>
      <rPr>
        <sz val="10"/>
        <rFont val="Arial Narrow"/>
        <family val="2"/>
      </rPr>
      <t xml:space="preserve"> No genera impacto sobre los recursos asignados, dado que se cuenta con la apropiación disponible en el presupuesto del Sistema General de Regalías.
</t>
    </r>
    <r>
      <rPr>
        <b/>
        <sz val="10"/>
        <rFont val="Arial Narrow"/>
        <family val="2"/>
      </rPr>
      <t>Efecto de la modificación solicitada sobre la oportunidad requerida en la adquisición del bien o servicio:</t>
    </r>
    <r>
      <rPr>
        <sz val="10"/>
        <rFont val="Arial Narrow"/>
        <family val="2"/>
      </rPr>
      <t xml:space="preserve"> N.A.
</t>
    </r>
    <r>
      <rPr>
        <b/>
        <sz val="10"/>
        <color rgb="FF0000CC"/>
        <rFont val="Arial Narrow"/>
        <family val="2"/>
      </rPr>
      <t xml:space="preserve">CGDI 21-03-2018: </t>
    </r>
    <r>
      <rPr>
        <sz val="10"/>
        <rFont val="Arial Narrow"/>
        <family val="2"/>
      </rPr>
      <t>La oficina TIC informa que el proceso tiene fecha de apertura 05/03/2018, afectando el rubro I-3-2-2-18, adquiriendo 9 licencias por valor de $16.500.000 (vr total CDP), con CDP 2318 y se debe suscribir OC el 21/03/2018</t>
    </r>
  </si>
  <si>
    <t>9 computadores portátiles</t>
  </si>
  <si>
    <t>$29.249.415,36
(vr total CDP)</t>
  </si>
  <si>
    <t>Se debe suscribir OC el 28/03/2018</t>
  </si>
  <si>
    <t xml:space="preserve">8 meses  </t>
  </si>
  <si>
    <t>Adquirir equipos de apoyo tecnológico, ampliación de garantías de fabricante y mantenimiento con soporte, repuestos e insumos para las diversas plataformas tecnológicas existentes en la oficina de Regalías y COLCIENCIAS</t>
  </si>
  <si>
    <t>A-2-0-4-5-10
I-3-2-2-5-1</t>
  </si>
  <si>
    <t>A-2-0-4-5-8
A-2-0-4-4-17
A-2-0-4-4-18</t>
  </si>
  <si>
    <t>A-2-0-4-40-15</t>
  </si>
  <si>
    <t>Adquisición de elementos de ferretería</t>
  </si>
  <si>
    <r>
      <rPr>
        <b/>
        <sz val="10"/>
        <color rgb="FF0000CC"/>
        <rFont val="Arial Narrow"/>
        <family val="2"/>
      </rPr>
      <t xml:space="preserve">CGDI 21-03-2018: </t>
    </r>
    <r>
      <rPr>
        <sz val="10"/>
        <color theme="1"/>
        <rFont val="Arial Narrow"/>
        <family val="2"/>
      </rPr>
      <t xml:space="preserve">El grupo de Apoyo Logístico solicita la exclusión del proceso:
</t>
    </r>
    <r>
      <rPr>
        <b/>
        <sz val="10"/>
        <color theme="1"/>
        <rFont val="Arial Narrow"/>
        <family val="2"/>
      </rPr>
      <t xml:space="preserve">Campo original que se desea ajustar: </t>
    </r>
    <r>
      <rPr>
        <sz val="10"/>
        <color theme="1"/>
        <rFont val="Arial Narrow"/>
        <family val="2"/>
      </rPr>
      <t xml:space="preserve">Se solicita la exclusión del proceso del PAA
</t>
    </r>
    <r>
      <rPr>
        <b/>
        <sz val="10"/>
        <color theme="1"/>
        <rFont val="Arial Narrow"/>
        <family val="2"/>
      </rPr>
      <t xml:space="preserve">Campo con el ajuste realizado: </t>
    </r>
    <r>
      <rPr>
        <sz val="10"/>
        <color theme="1"/>
        <rFont val="Arial Narrow"/>
        <family val="2"/>
      </rPr>
      <t xml:space="preserve">Se solicita la exclusión del proceso del PAA
</t>
    </r>
    <r>
      <rPr>
        <b/>
        <sz val="10"/>
        <color theme="1"/>
        <rFont val="Arial Narrow"/>
        <family val="2"/>
      </rPr>
      <t>Motivo de la solicitud de ajuste:</t>
    </r>
    <r>
      <rPr>
        <sz val="10"/>
        <color theme="1"/>
        <rFont val="Arial Narrow"/>
        <family val="2"/>
      </rPr>
      <t xml:space="preserve"> Se Solicita la exclusión del proceso en atención a que dicho servicio será incluido en la Orden de Compra de Aseo y Cafetería proyectada para 2018.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debido a que la necesidad será cubierta.</t>
    </r>
  </si>
  <si>
    <r>
      <t xml:space="preserve">CGDI 31-01-2018: </t>
    </r>
    <r>
      <rPr>
        <sz val="10"/>
        <rFont val="Arial Narrow"/>
        <family val="2"/>
      </rPr>
      <t xml:space="preserve">La oficina TIC solicita para el proceso el siguiente ajuste:
</t>
    </r>
    <r>
      <rPr>
        <b/>
        <sz val="10"/>
        <rFont val="Arial Narrow"/>
        <family val="2"/>
      </rPr>
      <t xml:space="preserve">Campo original que se desea ajustar: </t>
    </r>
    <r>
      <rPr>
        <sz val="10"/>
        <rFont val="Arial Narrow"/>
        <family val="2"/>
      </rPr>
      <t xml:space="preserve">Valor total estimado: $40.000.000
</t>
    </r>
    <r>
      <rPr>
        <b/>
        <sz val="10"/>
        <rFont val="Arial Narrow"/>
        <family val="2"/>
      </rPr>
      <t>Valor estimado en la vigencia actual:</t>
    </r>
    <r>
      <rPr>
        <sz val="10"/>
        <rFont val="Arial Narrow"/>
        <family val="2"/>
      </rPr>
      <t xml:space="preserve"> $40.000.000
</t>
    </r>
    <r>
      <rPr>
        <b/>
        <sz val="10"/>
        <rFont val="Arial Narrow"/>
        <family val="2"/>
      </rPr>
      <t xml:space="preserve">Campo con el ajuste realizado: </t>
    </r>
    <r>
      <rPr>
        <sz val="10"/>
        <rFont val="Arial Narrow"/>
        <family val="2"/>
      </rPr>
      <t xml:space="preserve">Valor total estimado: $50.500.000
Valor estimado en la vigencia actual: $50.500.000
</t>
    </r>
    <r>
      <rPr>
        <b/>
        <sz val="10"/>
        <rFont val="Arial Narrow"/>
        <family val="2"/>
      </rPr>
      <t>Motivo de la solicitud de ajuste:</t>
    </r>
    <r>
      <rPr>
        <sz val="10"/>
        <rFont val="Arial Narrow"/>
        <family val="2"/>
      </rPr>
      <t xml:space="preserve"> De acuerdo con la visita técnica realizada por algunas firmas que proveen la solución a adquirir en el proceso de estudio de mercado, se identifica que el costo del proceso de adquisición se incrementa en lo correspondiente a equipos e implementación, razón por la cual se solicita el ajuste en el presupuesto asignado al mismo.
</t>
    </r>
    <r>
      <rPr>
        <b/>
        <sz val="10"/>
        <rFont val="Arial Narrow"/>
        <family val="2"/>
      </rPr>
      <t>Impacto sobre los recursos asignados:</t>
    </r>
    <r>
      <rPr>
        <sz val="10"/>
        <rFont val="Arial Narrow"/>
        <family val="2"/>
      </rPr>
      <t xml:space="preserve"> No genera impacto sobre los recursos asignados, dado que se cuenta con la apropiación disponible para la adquisición de la solución y equipo en el presupuesto del Sistema General de Regalías.
</t>
    </r>
    <r>
      <rPr>
        <b/>
        <sz val="10"/>
        <rFont val="Arial Narrow"/>
        <family val="2"/>
      </rPr>
      <t>Efecto de la modificación solicitada sobre la oportunidad requerida en la adquisición del bien o servicio:</t>
    </r>
    <r>
      <rPr>
        <sz val="10"/>
        <rFont val="Arial Narrow"/>
        <family val="2"/>
      </rPr>
      <t xml:space="preserve"> N.A., se tiene programado el inicio del proceso en el mes de febrero de 2018.
</t>
    </r>
    <r>
      <rPr>
        <b/>
        <sz val="10"/>
        <color rgb="FF0000CC"/>
        <rFont val="Arial Narrow"/>
        <family val="2"/>
      </rPr>
      <t>CGDI 22-02-2018</t>
    </r>
    <r>
      <rPr>
        <sz val="10"/>
        <rFont val="Arial Narrow"/>
        <family val="2"/>
      </rPr>
      <t xml:space="preserve">: La oficina TIC informa que el proceso se radicó en SEGEL el día 09 de febrero con ajustes según observaciones recibidas.
</t>
    </r>
    <r>
      <rPr>
        <b/>
        <sz val="10"/>
        <color rgb="FF0000CC"/>
        <rFont val="Arial Narrow"/>
        <family val="2"/>
      </rPr>
      <t>CGDI 21-03-2018:</t>
    </r>
    <r>
      <rPr>
        <sz val="10"/>
        <rFont val="Arial Narrow"/>
        <family val="2"/>
      </rPr>
      <t xml:space="preserve"> La oficina TIC informa que el proceso está en evaluación, con fecha de apertura 08/03/2018, afectando el rubro I-3-2-2-1, para adquirir 1 solución, con precio unitario por valor de $48.385.725, con número de CDP 1518.</t>
    </r>
  </si>
  <si>
    <r>
      <t xml:space="preserve">CGDI 31-01-2018: </t>
    </r>
    <r>
      <rPr>
        <sz val="10"/>
        <rFont val="Arial Narrow"/>
        <family val="2"/>
      </rPr>
      <t xml:space="preserve">La oficina TIC informa que el proceso se encuentra publicado, con la adquisición de 7 computadores portátiles por valor de $29.200.000 y Programado para Febrero/2018.
</t>
    </r>
    <r>
      <rPr>
        <b/>
        <sz val="10"/>
        <color rgb="FF0000CC"/>
        <rFont val="Arial Narrow"/>
        <family val="2"/>
      </rPr>
      <t>CGDI 22-02-2018:</t>
    </r>
    <r>
      <rPr>
        <sz val="10"/>
        <rFont val="Arial Narrow"/>
        <family val="2"/>
      </rPr>
      <t xml:space="preserve"> La oficina TIC que el proceso fue radicado en SEGEL el 20-02-2018; solicita ajuste así:
</t>
    </r>
    <r>
      <rPr>
        <b/>
        <sz val="10"/>
        <rFont val="Arial Narrow"/>
        <family val="2"/>
      </rPr>
      <t xml:space="preserve">Campo original que se desea ajustar: </t>
    </r>
    <r>
      <rPr>
        <sz val="10"/>
        <rFont val="Arial Narrow"/>
        <family val="2"/>
      </rPr>
      <t xml:space="preserve">Fecha estimada de inicio del proceso de selección:  Enero de 2018
Fecha estimada de presentación de ofertas: Febrero de 2018
Valor total estimado y Valor estimado en la vigencia actual: $29.200.000
</t>
    </r>
    <r>
      <rPr>
        <b/>
        <sz val="10"/>
        <rFont val="Arial Narrow"/>
        <family val="2"/>
      </rPr>
      <t xml:space="preserve">Campo con el ajuste realizado: </t>
    </r>
    <r>
      <rPr>
        <sz val="10"/>
        <rFont val="Arial Narrow"/>
        <family val="2"/>
      </rPr>
      <t xml:space="preserve">Fecha estimada de inicio del proceso de selección:  Febrero 2018
Fecha estimada de presentación de ofertas: Marzo 2018
Valor total estimado y Valor estimado en la vigencia actual: $29.249.415,36.
</t>
    </r>
    <r>
      <rPr>
        <b/>
        <sz val="10"/>
        <rFont val="Arial Narrow"/>
        <family val="2"/>
      </rPr>
      <t xml:space="preserve">Motivo de la solicitud de ajuste: </t>
    </r>
    <r>
      <rPr>
        <sz val="10"/>
        <rFont val="Arial Narrow"/>
        <family val="2"/>
      </rPr>
      <t xml:space="preserve">De igual manera que lo explicado en el proceso de adquisición de tóneres para impresoras, se hizo necesario esperar el cambio de usuario ordenador del gasto en la plataforma de Colombia Compra Eficiente.  Adicionalmente, al realizar la simulación en el sistema, se incrementa el valor del proceso en $49.415,36.
</t>
    </r>
    <r>
      <rPr>
        <b/>
        <sz val="10"/>
        <rFont val="Arial Narrow"/>
        <family val="2"/>
      </rPr>
      <t xml:space="preserve">Impacto sobre los recursos asignados: </t>
    </r>
    <r>
      <rPr>
        <sz val="10"/>
        <rFont val="Arial Narrow"/>
        <family val="2"/>
      </rPr>
      <t xml:space="preserve">No genera impacto sobre los recursos asignados, dado que se cuenta con la apropiación disponible en el presupuesto del Sistema General de Regalías.
</t>
    </r>
    <r>
      <rPr>
        <b/>
        <sz val="10"/>
        <rFont val="Arial Narrow"/>
        <family val="2"/>
      </rPr>
      <t>Efecto de la modificación solicitada sobre la oportunidad requerida en la adquisición del bien o servicio:</t>
    </r>
    <r>
      <rPr>
        <sz val="10"/>
        <rFont val="Arial Narrow"/>
        <family val="2"/>
      </rPr>
      <t xml:space="preserve"> N.A.
</t>
    </r>
    <r>
      <rPr>
        <b/>
        <sz val="10"/>
        <color rgb="FF0000CC"/>
        <rFont val="Arial Narrow"/>
        <family val="2"/>
      </rPr>
      <t>CGDI 21-03-2018:</t>
    </r>
    <r>
      <rPr>
        <sz val="10"/>
        <rFont val="Arial Narrow"/>
        <family val="2"/>
      </rPr>
      <t xml:space="preserve"> La oficina TIC informa que el proceso tiene fecha de apertura para 13/03/2018, afectando el rubro I-3-2-2-1, para adquirir 9 computadores, por valor de $29.249.415,36 (vr total CDP), con número de CDP 2218 ; se debe suscribir OC el 28/03/2018.</t>
    </r>
  </si>
  <si>
    <t xml:space="preserve">C 3901 1000 4
</t>
  </si>
  <si>
    <r>
      <t xml:space="preserve">CGDI 31-01-2018: </t>
    </r>
    <r>
      <rPr>
        <sz val="10"/>
        <rFont val="Arial Narrow"/>
        <family val="2"/>
      </rPr>
      <t xml:space="preserve">El grupo de Apoyo Logístico informa que el proceso se radicará en SEGEL en el mes de febrero.
</t>
    </r>
    <r>
      <rPr>
        <b/>
        <sz val="10"/>
        <color rgb="FF0000CC"/>
        <rFont val="Arial Narrow"/>
        <family val="2"/>
      </rPr>
      <t>CGDI 09-02-2018:</t>
    </r>
    <r>
      <rPr>
        <sz val="10"/>
        <rFont val="Arial Narrow"/>
        <family val="2"/>
      </rPr>
      <t xml:space="preserve"> El grupo de Apoyo Logístico solicita ajuste en el proceso así:
</t>
    </r>
    <r>
      <rPr>
        <b/>
        <sz val="10"/>
        <rFont val="Arial Narrow"/>
        <family val="2"/>
      </rPr>
      <t>Descripción del proceso:</t>
    </r>
    <r>
      <rPr>
        <sz val="10"/>
        <rFont val="Arial Narrow"/>
        <family val="2"/>
      </rPr>
      <t xml:space="preserve"> “Extintores multipropósito”
</t>
    </r>
    <r>
      <rPr>
        <b/>
        <sz val="10"/>
        <rFont val="Arial Narrow"/>
        <family val="2"/>
      </rPr>
      <t>Campo original que se desea ajustar:</t>
    </r>
    <r>
      <rPr>
        <sz val="10"/>
        <rFont val="Arial Narrow"/>
        <family val="2"/>
      </rPr>
      <t xml:space="preserve"> Valor total estimado $2.200.000
</t>
    </r>
    <r>
      <rPr>
        <b/>
        <sz val="10"/>
        <rFont val="Arial Narrow"/>
        <family val="2"/>
      </rPr>
      <t>Campo con el ajuste realizado:</t>
    </r>
    <r>
      <rPr>
        <sz val="10"/>
        <rFont val="Arial Narrow"/>
        <family val="2"/>
      </rPr>
      <t xml:space="preserve"> Valor total estimado: $5.242.219
</t>
    </r>
    <r>
      <rPr>
        <b/>
        <sz val="10"/>
        <rFont val="Arial Narrow"/>
        <family val="2"/>
      </rPr>
      <t>Motivo de la solicitud de ajuste:</t>
    </r>
    <r>
      <rPr>
        <sz val="10"/>
        <rFont val="Arial Narrow"/>
        <family val="2"/>
      </rPr>
      <t xml:space="preserve"> El ajuste es pertinente en atención al Estudio de Mercado realizado en el mes de enero y febrero de 2018
</t>
    </r>
    <r>
      <rPr>
        <b/>
        <sz val="10"/>
        <rFont val="Arial Narrow"/>
        <family val="2"/>
      </rPr>
      <t>Impacto sobre los recursos asignados:</t>
    </r>
    <r>
      <rPr>
        <sz val="10"/>
        <rFont val="Arial Narrow"/>
        <family val="2"/>
      </rPr>
      <t xml:space="preserve"> No tiene efecto negativo
</t>
    </r>
    <r>
      <rPr>
        <b/>
        <sz val="10"/>
        <rFont val="Arial Narrow"/>
        <family val="2"/>
      </rPr>
      <t>Efecto de la modificación solicitada sobre la oportunidad requerida en la adquisición del bien o servicio:</t>
    </r>
    <r>
      <rPr>
        <sz val="10"/>
        <rFont val="Arial Narrow"/>
        <family val="2"/>
      </rPr>
      <t xml:space="preserve"> No se altera la oportunidad en la satisfacción de la necesidad.
</t>
    </r>
    <r>
      <rPr>
        <b/>
        <sz val="10"/>
        <color rgb="FF0000CC"/>
        <rFont val="Arial Narrow"/>
        <family val="2"/>
      </rPr>
      <t>CGDI 22-02-2018:</t>
    </r>
    <r>
      <rPr>
        <sz val="10"/>
        <rFont val="Arial Narrow"/>
        <family val="2"/>
      </rPr>
      <t xml:space="preserve"> El grupo de Apoyo Logístico informa que el proceso se ha radicado en SEGEL, afectados los rubros A2044015 y 2044113, para la adquisición del Mantenimiento para 32 Extintores de Propiedad de Colciencias. Adquisición de 27 nuevos extintores y las correspondientes señales de identificación y número de CDP 34718.</t>
    </r>
  </si>
  <si>
    <t>RETIRADO PAA</t>
  </si>
  <si>
    <t xml:space="preserve">Se retira del PAA. El servicio será incluido en la Orden de Compra de Aseo y Cafetería proyectada para 2018.  </t>
  </si>
  <si>
    <t>35818
(Nación)
2818
(Gestión Territorial)</t>
  </si>
  <si>
    <t>35718
(Nación)
2718
(Gestión Territorial)</t>
  </si>
  <si>
    <t>Servicio e insumos de aseo y cafetería</t>
  </si>
  <si>
    <t>35618
(Nación)
2618
(Gestión Territorial)</t>
  </si>
  <si>
    <t>Unidades Varias</t>
  </si>
  <si>
    <t>$306.015.472,65
(valor total –  adjudicado)</t>
  </si>
  <si>
    <r>
      <rPr>
        <b/>
        <sz val="10"/>
        <color rgb="FF0000CC"/>
        <rFont val="Arial Narrow"/>
        <family val="2"/>
      </rPr>
      <t>CGDI 22-02-2018:</t>
    </r>
    <r>
      <rPr>
        <sz val="10"/>
        <color theme="1"/>
        <rFont val="Arial Narrow"/>
        <family val="2"/>
      </rPr>
      <t xml:space="preserve"> El grupo de oficina TIC solicita el ajuste al proceso así:
</t>
    </r>
    <r>
      <rPr>
        <b/>
        <sz val="10"/>
        <color theme="1"/>
        <rFont val="Arial Narrow"/>
        <family val="2"/>
      </rPr>
      <t>Descripción del proceso:</t>
    </r>
    <r>
      <rPr>
        <sz val="10"/>
        <color theme="1"/>
        <rFont val="Arial Narrow"/>
        <family val="2"/>
      </rPr>
      <t xml:space="preserve"> 43231512 - Renovación Licencias de uso anual de Google Apps y el servicio de soporte técnico especializado sobre la plataforma para el dominio institucional “colciencias.gov.co”, Vault y Backupify.
</t>
    </r>
    <r>
      <rPr>
        <b/>
        <sz val="10"/>
        <color theme="1"/>
        <rFont val="Arial Narrow"/>
        <family val="2"/>
      </rPr>
      <t xml:space="preserve">Campo original que se desea ajustar: </t>
    </r>
    <r>
      <rPr>
        <sz val="10"/>
        <color theme="1"/>
        <rFont val="Arial Narrow"/>
        <family val="2"/>
      </rPr>
      <t xml:space="preserve">Fecha estimada de inicio del proceso y fecha estimada de presentación de ofertas: Mayo de 2018
</t>
    </r>
    <r>
      <rPr>
        <b/>
        <sz val="10"/>
        <color theme="1"/>
        <rFont val="Arial Narrow"/>
        <family val="2"/>
      </rPr>
      <t xml:space="preserve">Campo con el ajuste realizado </t>
    </r>
    <r>
      <rPr>
        <sz val="10"/>
        <color theme="1"/>
        <rFont val="Arial Narrow"/>
        <family val="2"/>
      </rPr>
      <t xml:space="preserve">Fecha estimada de inicio del proceso y fecha estimada de presentación de ofertas: Marzo de 2018
</t>
    </r>
    <r>
      <rPr>
        <b/>
        <sz val="10"/>
        <color theme="1"/>
        <rFont val="Arial Narrow"/>
        <family val="2"/>
      </rPr>
      <t>Motivo de la solicitud de ajuste:</t>
    </r>
    <r>
      <rPr>
        <sz val="10"/>
        <color theme="1"/>
        <rFont val="Arial Narrow"/>
        <family val="2"/>
      </rPr>
      <t xml:space="preserve"> Las licencias de uso de Google Apps vencen en mayo de 2018, sin embargo después de revisar planes y cargas de trabajo del grupo de servicios tecnológicos se considera necesario adelantar el proceso para el mes de marzo, habiéndose consultando con el representante de Google, que se pude suscribir con anterioridad la orden anotándose que la renovación del licenciamiento inicia en mayo de 2018.
</t>
    </r>
    <r>
      <rPr>
        <b/>
        <sz val="10"/>
        <color theme="1"/>
        <rFont val="Arial Narrow"/>
        <family val="2"/>
      </rPr>
      <t>Impacto sobre los recursos asignados:</t>
    </r>
    <r>
      <rPr>
        <sz val="10"/>
        <color theme="1"/>
        <rFont val="Arial Narrow"/>
        <family val="2"/>
      </rPr>
      <t xml:space="preserve"> No hay modificación de los recursos programados.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21-03-2018</t>
    </r>
    <r>
      <rPr>
        <sz val="10"/>
        <color theme="1"/>
        <rFont val="Arial Narrow"/>
        <family val="2"/>
      </rPr>
      <t xml:space="preserve">: El grupo de oficina TIC informa que el proceso se radicó en SEGEL el día 13/03/2018.
</t>
    </r>
    <r>
      <rPr>
        <b/>
        <sz val="10"/>
        <color rgb="FF0000CC"/>
        <rFont val="Arial Narrow"/>
        <family val="2"/>
      </rPr>
      <t xml:space="preserve">CGDI 27-04-2018: </t>
    </r>
    <r>
      <rPr>
        <sz val="10"/>
        <rFont val="Arial Narrow"/>
        <family val="2"/>
      </rPr>
      <t>El grupo de oficina TIC informa que el proceso se encuentra contratado con fecha de apertura del proceso 26/03/2018, afectando el Código del rubro afectado C3901 1000 4, adquiriendo Unidades Varias por Precio unitario de $306.015.472,65 (valor total –  adjudicado), con No.  de CDP 36018 y Fecha de suscripción del contrato el 18/04/2018. A la fecha (20 abril) se encuentra pendiente la aprobación de la Orden de Compra por Secretaría General para expedición de RP.</t>
    </r>
  </si>
  <si>
    <t>Realizar la actualización (UPGRADE) de la licencia de usuarios para el proxy (equipo ASG 200) del Departamento Administrativo de Ciencia, Tecnología e Innovación – "COLCIENCIAS”.</t>
  </si>
  <si>
    <t xml:space="preserve">6 meses  </t>
  </si>
  <si>
    <t xml:space="preserve">Contrato No. 342-2018
10/04/2018 </t>
  </si>
  <si>
    <r>
      <t xml:space="preserve">CGDI 31-01-2018: </t>
    </r>
    <r>
      <rPr>
        <sz val="10"/>
        <rFont val="Arial Narrow"/>
        <family val="2"/>
      </rPr>
      <t xml:space="preserve">El grupo de Apoyo Logístico informa que el proceso se radicará en SEGEL en el mes de febrero.
</t>
    </r>
    <r>
      <rPr>
        <b/>
        <sz val="10"/>
        <color rgb="FF0000CC"/>
        <rFont val="Arial Narrow"/>
        <family val="2"/>
      </rPr>
      <t>CGDI 22-02-2018:</t>
    </r>
    <r>
      <rPr>
        <sz val="10"/>
        <rFont val="Arial Narrow"/>
        <family val="2"/>
      </rPr>
      <t xml:space="preserve"> El grupo de Apoyo Logístico informa que el proceso ha sido radicado en SEGEL, afectando los rubros A204510 e 32251 para adquirir el Servicio de vigilancia para la Entidad. 5 servicios de 12 Horas c/u. 2 servicio de 24 horas c/u., con números de CDP Nación No.34918 y Regalías No. 1718.
</t>
    </r>
    <r>
      <rPr>
        <b/>
        <sz val="10"/>
        <color rgb="FF0000CC"/>
        <rFont val="Arial Narrow"/>
        <family val="2"/>
      </rPr>
      <t>CGDI 02-03-2018:</t>
    </r>
    <r>
      <rPr>
        <sz val="10"/>
        <rFont val="Arial Narrow"/>
        <family val="2"/>
      </rPr>
      <t xml:space="preserve"> El grupo de Apoyo Logístico solicita el siguiente ajuste al proceso: </t>
    </r>
    <r>
      <rPr>
        <b/>
        <sz val="10"/>
        <rFont val="Arial Narrow"/>
        <family val="2"/>
      </rPr>
      <t>Campo original que se desea ajustar</t>
    </r>
    <r>
      <rPr>
        <sz val="10"/>
        <rFont val="Arial Narrow"/>
        <family val="2"/>
      </rPr>
      <t xml:space="preserve">: Se solicita modificar la fecha estimada de inicio del proceso y el valor del contrato; </t>
    </r>
    <r>
      <rPr>
        <b/>
        <sz val="10"/>
        <rFont val="Arial Narrow"/>
        <family val="2"/>
      </rPr>
      <t>Campo con el ajuste realizado:</t>
    </r>
    <r>
      <rPr>
        <sz val="10"/>
        <rFont val="Arial Narrow"/>
        <family val="2"/>
      </rPr>
      <t xml:space="preserve"> Se solicita modificar la fecha estimada de inicio del proceso para el mes de marzo de 2018 con un presupuesto oficial de $224.745.880;  </t>
    </r>
    <r>
      <rPr>
        <b/>
        <sz val="10"/>
        <rFont val="Arial Narrow"/>
        <family val="2"/>
      </rPr>
      <t>Motivo de la solicitud de ajuste</t>
    </r>
    <r>
      <rPr>
        <sz val="10"/>
        <rFont val="Arial Narrow"/>
        <family val="2"/>
      </rPr>
      <t xml:space="preserve">: De conformidad con la recomendación del Comité de Contratación llevado a cabo el 26 de febrero de 2018, se solicitó adelantar 2 Procesos de Contratación (mínima cuantía y menor cuantía) para el Servicio de vigilancia y seguridad privada, con el fin de contar con el tiempo suficiente para adelantar el proceso de menor cuantía, dada la especificidad del objeto y teniendo en cuenta que hay nueva plataforma (SECOP II);  </t>
    </r>
    <r>
      <rPr>
        <b/>
        <sz val="10"/>
        <rFont val="Arial Narrow"/>
        <family val="2"/>
      </rPr>
      <t>Impacto sobre los recursos asignados</t>
    </r>
    <r>
      <rPr>
        <sz val="10"/>
        <rFont val="Arial Narrow"/>
        <family val="2"/>
      </rPr>
      <t xml:space="preserve">: No tiene efecto negativo, se busca prevenir declarar desierto el proceso o tomar mayores tiempos en el desarrollo del mismo; </t>
    </r>
    <r>
      <rPr>
        <b/>
        <sz val="10"/>
        <rFont val="Arial Narrow"/>
        <family val="2"/>
      </rPr>
      <t>Efecto de la modificación solicitada sobre la oportunidad requerida en la adquisición del bien o servicio</t>
    </r>
    <r>
      <rPr>
        <sz val="10"/>
        <rFont val="Arial Narrow"/>
        <family val="2"/>
      </rPr>
      <t xml:space="preserve">: No se altera la oportunidad en la satisfacción de la necesidad
</t>
    </r>
    <r>
      <rPr>
        <b/>
        <sz val="10"/>
        <color rgb="FF0000CC"/>
        <rFont val="Arial Narrow"/>
        <family val="2"/>
      </rPr>
      <t>CGDI 21-03-2018:</t>
    </r>
    <r>
      <rPr>
        <sz val="10"/>
        <rFont val="Arial Narrow"/>
        <family val="2"/>
      </rPr>
      <t xml:space="preserve"> El grupo de Apoyo Logístico informa que se han generado los CDP 35818 (Nación) y 2818 (Gestión Territorial)
</t>
    </r>
    <r>
      <rPr>
        <b/>
        <sz val="10"/>
        <color rgb="FF0000CC"/>
        <rFont val="Arial Narrow"/>
        <family val="2"/>
      </rPr>
      <t>CGDI 27-04-2018:</t>
    </r>
    <r>
      <rPr>
        <sz val="10"/>
        <rFont val="Arial Narrow"/>
        <family val="2"/>
      </rPr>
      <t xml:space="preserve"> El grupo de Apoyo Logístico informa que el proceso se encuentra publicado y con Fecha de apertura del proceso 10/04/2018.</t>
    </r>
  </si>
  <si>
    <t>EN SUSCRIPCION DE CONTRATO</t>
  </si>
  <si>
    <t>37218
(Nación)
3618
(Gestión Territorial)</t>
  </si>
  <si>
    <t>El proceso se cerró el 18/04/2018</t>
  </si>
  <si>
    <r>
      <t xml:space="preserve">CGDI 31-01-2018: </t>
    </r>
    <r>
      <rPr>
        <sz val="10"/>
        <rFont val="Arial Narrow"/>
        <family val="2"/>
      </rPr>
      <t xml:space="preserve">El grupo de Apoyo Logístico informa que el proceso se radicará en SEGEL en el mes de febrero.
</t>
    </r>
    <r>
      <rPr>
        <b/>
        <sz val="10"/>
        <color rgb="FF0000CC"/>
        <rFont val="Arial Narrow"/>
        <family val="2"/>
      </rPr>
      <t>CGDI 09-02-2018:</t>
    </r>
    <r>
      <rPr>
        <sz val="10"/>
        <rFont val="Arial Narrow"/>
        <family val="2"/>
      </rPr>
      <t xml:space="preserve"> El grupo de Apoyo Logístico solicita ajuste en el proceso así:
</t>
    </r>
    <r>
      <rPr>
        <b/>
        <sz val="10"/>
        <rFont val="Arial Narrow"/>
        <family val="2"/>
      </rPr>
      <t>Descripción del proceso:</t>
    </r>
    <r>
      <rPr>
        <sz val="10"/>
        <rFont val="Arial Narrow"/>
        <family val="2"/>
      </rPr>
      <t xml:space="preserve"> “Dotación de ley”
</t>
    </r>
    <r>
      <rPr>
        <b/>
        <sz val="10"/>
        <rFont val="Arial Narrow"/>
        <family val="2"/>
      </rPr>
      <t>Campo original que se desea ajustar:</t>
    </r>
    <r>
      <rPr>
        <sz val="10"/>
        <rFont val="Arial Narrow"/>
        <family val="2"/>
      </rPr>
      <t xml:space="preserve"> Valor total estimado $12.220.000
</t>
    </r>
    <r>
      <rPr>
        <b/>
        <sz val="10"/>
        <rFont val="Arial Narrow"/>
        <family val="2"/>
      </rPr>
      <t>Campo con el ajuste realizado:</t>
    </r>
    <r>
      <rPr>
        <sz val="10"/>
        <rFont val="Arial Narrow"/>
        <family val="2"/>
      </rPr>
      <t xml:space="preserve"> Valor total estimado: $19.972.601
</t>
    </r>
    <r>
      <rPr>
        <b/>
        <sz val="10"/>
        <rFont val="Arial Narrow"/>
        <family val="2"/>
      </rPr>
      <t>Motivo de la solicitud de ajuste:</t>
    </r>
    <r>
      <rPr>
        <sz val="10"/>
        <rFont val="Arial Narrow"/>
        <family val="2"/>
      </rPr>
      <t xml:space="preserve"> El ajuste es pertinente en atención al Estudio de Mercado realizado en el mes de enero y febrero de 2018.
</t>
    </r>
    <r>
      <rPr>
        <b/>
        <sz val="10"/>
        <rFont val="Arial Narrow"/>
        <family val="2"/>
      </rPr>
      <t>Impacto sobre los recursos asignados:</t>
    </r>
    <r>
      <rPr>
        <sz val="10"/>
        <rFont val="Arial Narrow"/>
        <family val="2"/>
      </rPr>
      <t xml:space="preserve"> No tiene efecto negativo.
</t>
    </r>
    <r>
      <rPr>
        <b/>
        <sz val="10"/>
        <rFont val="Arial Narrow"/>
        <family val="2"/>
      </rPr>
      <t>Efecto de la modificación solicitada sobre la oportunidad requerida en la adquisición del bien o servicio:</t>
    </r>
    <r>
      <rPr>
        <sz val="10"/>
        <rFont val="Arial Narrow"/>
        <family val="2"/>
      </rPr>
      <t xml:space="preserve"> No se altera la oportunidad en la satisfacción de la necesidad.
</t>
    </r>
    <r>
      <rPr>
        <b/>
        <sz val="10"/>
        <color rgb="FF0000CC"/>
        <rFont val="Arial Narrow"/>
        <family val="2"/>
      </rPr>
      <t>CGDI 22-02-2018</t>
    </r>
    <r>
      <rPr>
        <sz val="10"/>
        <rFont val="Arial Narrow"/>
        <family val="2"/>
      </rPr>
      <t xml:space="preserve">: El grupo de Apoyo Logístico informa que el proceso se encuentra radicado en SEGEL, afectando el rubro A20442, para adquirir la Dotación de Ley para los 10 servidores públicos de la Entidad que tienen este derecho, con número de CDP 31818.
</t>
    </r>
    <r>
      <rPr>
        <b/>
        <sz val="10"/>
        <color rgb="FF0000CC"/>
        <rFont val="Arial Narrow"/>
        <family val="2"/>
      </rPr>
      <t>CGDI 21-03-2018:</t>
    </r>
    <r>
      <rPr>
        <sz val="10"/>
        <rFont val="Arial Narrow"/>
        <family val="2"/>
      </rPr>
      <t xml:space="preserve"> El grupo de Apoyo Logístico solicita ajuste en el proceso así:
</t>
    </r>
    <r>
      <rPr>
        <b/>
        <sz val="10"/>
        <rFont val="Arial Narrow"/>
        <family val="2"/>
      </rPr>
      <t>Campo original que se desea ajustar:</t>
    </r>
    <r>
      <rPr>
        <sz val="10"/>
        <rFont val="Arial Narrow"/>
        <family val="2"/>
      </rPr>
      <t xml:space="preserve"> Valor total estimado $19.972.601
</t>
    </r>
    <r>
      <rPr>
        <b/>
        <sz val="10"/>
        <rFont val="Arial Narrow"/>
        <family val="2"/>
      </rPr>
      <t>Campo con el ajuste realizado:</t>
    </r>
    <r>
      <rPr>
        <sz val="10"/>
        <rFont val="Arial Narrow"/>
        <family val="2"/>
      </rPr>
      <t xml:space="preserve"> Valor total estimado: $19.972.669
</t>
    </r>
    <r>
      <rPr>
        <b/>
        <sz val="10"/>
        <rFont val="Arial Narrow"/>
        <family val="2"/>
      </rPr>
      <t>Motivo de la solicitud de ajuste:</t>
    </r>
    <r>
      <rPr>
        <sz val="10"/>
        <rFont val="Arial Narrow"/>
        <family val="2"/>
      </rPr>
      <t xml:space="preserve"> El ajuste es pertinente en atención al Estudio de Mercado realizado en el mes de enero y febrero de 2018.
</t>
    </r>
    <r>
      <rPr>
        <b/>
        <sz val="10"/>
        <rFont val="Arial Narrow"/>
        <family val="2"/>
      </rPr>
      <t>Impacto sobre los recursos asignados:</t>
    </r>
    <r>
      <rPr>
        <sz val="10"/>
        <rFont val="Arial Narrow"/>
        <family val="2"/>
      </rPr>
      <t xml:space="preserve"> No tiene efecto negativo.
</t>
    </r>
    <r>
      <rPr>
        <b/>
        <sz val="10"/>
        <rFont val="Arial Narrow"/>
        <family val="2"/>
      </rPr>
      <t>Efecto de la modificación solicitada sobre la oportunidad requerida en la adquisición del bien o servicio:</t>
    </r>
    <r>
      <rPr>
        <sz val="10"/>
        <rFont val="Arial Narrow"/>
        <family val="2"/>
      </rPr>
      <t xml:space="preserve"> No se altera la oportunidad en la satisfacción de la necesidad.
</t>
    </r>
    <r>
      <rPr>
        <b/>
        <sz val="10"/>
        <color rgb="FF0000CC"/>
        <rFont val="Arial Narrow"/>
        <family val="2"/>
      </rPr>
      <t>CGDI 27-04-2018:</t>
    </r>
    <r>
      <rPr>
        <sz val="10"/>
        <rFont val="Arial Narrow"/>
        <family val="2"/>
      </rPr>
      <t xml:space="preserve"> El grupo de Apoyo Logístico informa que el proceso se encuentra contratado,  por valor $12.160.000  el  11/04/2018.</t>
    </r>
  </si>
  <si>
    <r>
      <t xml:space="preserve">CGDI 21-03-2018:  </t>
    </r>
    <r>
      <rPr>
        <sz val="10"/>
        <rFont val="Arial Narrow"/>
        <family val="2"/>
      </rPr>
      <t xml:space="preserve">El grupo de Apoyo Logístico informa que el proceso se encuentra en estudios previos, afectando los siguientes rubros: A-2-0-4-5-8, A-2-0-4-4-17 y A-2-0-4-4-18,  para adquirir el Servicio e insumos de aseo y cafetería.
</t>
    </r>
    <r>
      <rPr>
        <b/>
        <sz val="10"/>
        <color rgb="FF0000CC"/>
        <rFont val="Arial Narrow"/>
        <family val="2"/>
      </rPr>
      <t>CGDI 27-04-2018:</t>
    </r>
    <r>
      <rPr>
        <sz val="10"/>
        <rFont val="Arial Narrow"/>
        <family val="2"/>
      </rPr>
      <t xml:space="preserve">  El grupo de Apoyo Logístico informa que el proceso se encuentra en suscripción de contrato. Fecha de apertura del proceso 03/04/2018, con números de CDP 37218 (Nación) 3618 (Gestión Territorial).</t>
    </r>
  </si>
  <si>
    <r>
      <rPr>
        <b/>
        <sz val="10"/>
        <color rgb="FF0000CC"/>
        <rFont val="Arial Narrow"/>
        <family val="2"/>
      </rPr>
      <t>CGDI: 21-03-2018:</t>
    </r>
    <r>
      <rPr>
        <sz val="10"/>
        <color theme="1"/>
        <rFont val="Arial Narrow"/>
        <family val="2"/>
      </rPr>
      <t xml:space="preserve">  El grupo de Apoyo Logístico informa que el proceso se ha radicado en SEGEL, afectando el rubro A-2-0-4-40-15,  para la adquisición de elementos de ferretería, con números de CDP 35618 (Nación) y 2618 (Gestión Territorial).</t>
    </r>
  </si>
  <si>
    <t>Selección Abreviada Mínima cuantía</t>
  </si>
  <si>
    <t>Organizar y ejecutar las actividades contempladas dentro del Plan de Bienestar vigencia 2018, orientadas a propiciar condiciones laborales que favorezcan el desarrollo del talento humano.
(Menor Cuantía)</t>
  </si>
  <si>
    <t>Organizar y ejecutar las actividades contempladas dentro del Plan de Bienestar vigencia 2018, orientadas a propiciar condiciones laborales que favorezcan el desarrollo del talento humano.
(Mínima Cuantía)</t>
  </si>
  <si>
    <t>100 horas soporte especializado</t>
  </si>
  <si>
    <t xml:space="preserve">Vr. Hora $220.000,00
Vr. Contrato: $22.000.000
</t>
  </si>
  <si>
    <t>23/04/2018
Cto. 345-2018</t>
  </si>
  <si>
    <t>meses</t>
  </si>
  <si>
    <t>Presupuesto de entidad nacional y Sistema General de Regalías</t>
  </si>
  <si>
    <t>A-2-0-4-5-1
A-2-0-4-5-2</t>
  </si>
  <si>
    <t>Servicio de mantenimiento preventivo y correctivo en los bienes muebles e inmueble de propiedad del Departamento Administrativo de Ciencia y Tecnología e Innovación – COLCIENCIAS.</t>
  </si>
  <si>
    <r>
      <rPr>
        <b/>
        <sz val="10"/>
        <color rgb="FF0000CC"/>
        <rFont val="Arial Narrow"/>
        <family val="2"/>
      </rPr>
      <t>CGDI 27-04-2018:</t>
    </r>
    <r>
      <rPr>
        <sz val="10"/>
        <color theme="1"/>
        <rFont val="Arial Narrow"/>
        <family val="2"/>
      </rPr>
      <t xml:space="preserve"> El grupo de Apoyo Logístico solicita ajuste al procesos así:
</t>
    </r>
    <r>
      <rPr>
        <b/>
        <sz val="10"/>
        <color theme="1"/>
        <rFont val="Arial Narrow"/>
        <family val="2"/>
      </rPr>
      <t>Campo original que se desea ajustar</t>
    </r>
    <r>
      <rPr>
        <sz val="10"/>
        <color theme="1"/>
        <rFont val="Arial Narrow"/>
        <family val="2"/>
      </rPr>
      <t xml:space="preserve">: Valor total estimado: $ 2.113.000
</t>
    </r>
    <r>
      <rPr>
        <b/>
        <sz val="10"/>
        <color theme="1"/>
        <rFont val="Arial Narrow"/>
        <family val="2"/>
      </rPr>
      <t>Campo con el ajuste realizado:</t>
    </r>
    <r>
      <rPr>
        <sz val="10"/>
        <color theme="1"/>
        <rFont val="Arial Narrow"/>
        <family val="2"/>
      </rPr>
      <t xml:space="preserve"> Valor total estimado: $ 2.450.000
</t>
    </r>
    <r>
      <rPr>
        <b/>
        <sz val="10"/>
        <color theme="1"/>
        <rFont val="Arial Narrow"/>
        <family val="2"/>
      </rPr>
      <t>Motivo de la solicitud de ajuste:</t>
    </r>
    <r>
      <rPr>
        <sz val="10"/>
        <color theme="1"/>
        <rFont val="Arial Narrow"/>
        <family val="2"/>
      </rPr>
      <t xml:space="preserve"> La solicitud es pertinente en atención a las cotizaciones recibidas por el estudio de mercado adelantado para este proceso.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t>
    </r>
    <r>
      <rPr>
        <b/>
        <sz val="10"/>
        <color rgb="FF0000CC"/>
        <rFont val="Arial Narrow"/>
        <family val="2"/>
      </rPr>
      <t xml:space="preserve">CGDI 21-05-2018: </t>
    </r>
    <r>
      <rPr>
        <sz val="10"/>
        <color theme="1"/>
        <rFont val="Arial Narrow"/>
        <family val="2"/>
      </rPr>
      <t xml:space="preserve">El grupo de Apoyo Logístico solicita retirar del Plan:
</t>
    </r>
    <r>
      <rPr>
        <b/>
        <sz val="10"/>
        <color theme="1"/>
        <rFont val="Arial Narrow"/>
        <family val="2"/>
      </rPr>
      <t xml:space="preserve">Campo original que se desea ajustar: </t>
    </r>
    <r>
      <rPr>
        <sz val="10"/>
        <color theme="1"/>
        <rFont val="Arial Narrow"/>
        <family val="2"/>
      </rPr>
      <t xml:space="preserve">Se solicita la exclusión del proceso del PAA
</t>
    </r>
    <r>
      <rPr>
        <b/>
        <sz val="10"/>
        <color theme="1"/>
        <rFont val="Arial Narrow"/>
        <family val="2"/>
      </rPr>
      <t xml:space="preserve">Campo con el ajuste realizado: </t>
    </r>
    <r>
      <rPr>
        <sz val="10"/>
        <color theme="1"/>
        <rFont val="Arial Narrow"/>
        <family val="2"/>
      </rPr>
      <t xml:space="preserve">Se solicita la exclusión del proceso del PAA
</t>
    </r>
    <r>
      <rPr>
        <b/>
        <sz val="10"/>
        <color theme="1"/>
        <rFont val="Arial Narrow"/>
        <family val="2"/>
      </rPr>
      <t>Motivo de la solicitud de ajuste:</t>
    </r>
    <r>
      <rPr>
        <sz val="10"/>
        <color theme="1"/>
        <rFont val="Arial Narrow"/>
        <family val="2"/>
      </rPr>
      <t xml:space="preserve"> Se solicita la exclusión del proceso en virtud de que actualmente la Entidad cuenta con el stock suficiente de sobres para cubrir la demanda proyectada para el 2018.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debido a que la necesidad será cubierta.</t>
    </r>
  </si>
  <si>
    <r>
      <t xml:space="preserve">CGDI 31-01-2018: </t>
    </r>
    <r>
      <rPr>
        <sz val="10"/>
        <rFont val="Arial Narrow"/>
        <family val="2"/>
      </rPr>
      <t xml:space="preserve">La oficina TIC informa que el proceso tiene programado radicar la solicitud el día 21/02/2018 y  tener los estudios previos para 20/02/2018
</t>
    </r>
    <r>
      <rPr>
        <b/>
        <sz val="10"/>
        <color rgb="FF0000CC"/>
        <rFont val="Arial Narrow"/>
        <family val="2"/>
      </rPr>
      <t>CGDI 22-02-2018:</t>
    </r>
    <r>
      <rPr>
        <sz val="10"/>
        <rFont val="Arial Narrow"/>
        <family val="2"/>
      </rPr>
      <t xml:space="preserve"> La oficina TIC solicita el ajuste al proceso así: </t>
    </r>
    <r>
      <rPr>
        <b/>
        <sz val="10"/>
        <rFont val="Arial Narrow"/>
        <family val="2"/>
      </rPr>
      <t xml:space="preserve">Campo original que se desea ajustar: </t>
    </r>
    <r>
      <rPr>
        <sz val="10"/>
        <rFont val="Arial Narrow"/>
        <family val="2"/>
      </rPr>
      <t xml:space="preserve">Valor total estimado: $21.000.000; Valor estimado en la vigencia actual: $21.000.000;  </t>
    </r>
    <r>
      <rPr>
        <b/>
        <sz val="10"/>
        <rFont val="Arial Narrow"/>
        <family val="2"/>
      </rPr>
      <t xml:space="preserve">Campo con el ajuste realizado. </t>
    </r>
    <r>
      <rPr>
        <sz val="10"/>
        <rFont val="Arial Narrow"/>
        <family val="2"/>
      </rPr>
      <t xml:space="preserve">Valor total estimado: $31.000.000;  Valor estimado en la vigencia actual: $31.892.000; </t>
    </r>
    <r>
      <rPr>
        <b/>
        <sz val="10"/>
        <rFont val="Arial Narrow"/>
        <family val="2"/>
      </rPr>
      <t>Motivo de la solicitud de ajuste:</t>
    </r>
    <r>
      <rPr>
        <sz val="10"/>
        <rFont val="Arial Narrow"/>
        <family val="2"/>
      </rPr>
      <t xml:space="preserve">  Al actualizar el estudio de mercado previo a la solicitud de apertura del proceso de adquisición, se obtuvo como resultado un incremento en el promedio del presupuesto estimado del proceso en $10,9 millones aproximadamente, razón por la cual se realiza la solicitud, para poder dar inicio al mismo según lo programado;  </t>
    </r>
    <r>
      <rPr>
        <b/>
        <sz val="10"/>
        <rFont val="Arial Narrow"/>
        <family val="2"/>
      </rPr>
      <t>Impacto sobre los recursos asignados:</t>
    </r>
    <r>
      <rPr>
        <sz val="10"/>
        <rFont val="Arial Narrow"/>
        <family val="2"/>
      </rPr>
      <t xml:space="preserve"> En la actividad del gasto “Fortalecer la plataforma tecnológica y de telecomunicaciones” en el proyecto de inversión a cargo de la Oficina TIC, se cuenta con la apropiación disponible para realizar este ajuste; </t>
    </r>
    <r>
      <rPr>
        <b/>
        <sz val="10"/>
        <rFont val="Arial Narrow"/>
        <family val="2"/>
      </rPr>
      <t>Efecto de la modificación solicitada sobre la oportunidad requerida en la adquisición del bien o servicio:</t>
    </r>
    <r>
      <rPr>
        <sz val="10"/>
        <rFont val="Arial Narrow"/>
        <family val="2"/>
      </rPr>
      <t xml:space="preserve"> N.A., se tiene programado el inicio del proceso en el mes de marzo de 2018.
</t>
    </r>
    <r>
      <rPr>
        <b/>
        <sz val="10"/>
        <color rgb="FF0000CC"/>
        <rFont val="Arial Narrow"/>
        <family val="2"/>
      </rPr>
      <t>CGDI 21-03-2018:</t>
    </r>
    <r>
      <rPr>
        <sz val="10"/>
        <rFont val="Arial Narrow"/>
        <family val="2"/>
      </rPr>
      <t xml:space="preserve"> La oficina TIC solicita el ajuste al proceso así: </t>
    </r>
    <r>
      <rPr>
        <b/>
        <sz val="10"/>
        <rFont val="Arial Narrow"/>
        <family val="2"/>
      </rPr>
      <t>Campo original que se desea ajustar:</t>
    </r>
    <r>
      <rPr>
        <sz val="10"/>
        <rFont val="Arial Narrow"/>
        <family val="2"/>
      </rPr>
      <t xml:space="preserve"> Fecha estimada de inicio del proceso  y de presentación de ofertas Febrero y Marzo de 2018, respectivamente; Duración del contrato: 10 meses; </t>
    </r>
    <r>
      <rPr>
        <b/>
        <sz val="10"/>
        <rFont val="Arial Narrow"/>
        <family val="2"/>
      </rPr>
      <t xml:space="preserve">Campo con el ajuste realizado. </t>
    </r>
    <r>
      <rPr>
        <sz val="10"/>
        <rFont val="Arial Narrow"/>
        <family val="2"/>
      </rPr>
      <t xml:space="preserve">Fecha estimada de inicio del proceso y de presentación de ofertas:  Abril 2018; Duración del contrato:  8 meses
</t>
    </r>
    <r>
      <rPr>
        <b/>
        <sz val="10"/>
        <rFont val="Arial Narrow"/>
        <family val="2"/>
      </rPr>
      <t>Motivo de la solicitud de ajuste:</t>
    </r>
    <r>
      <rPr>
        <sz val="10"/>
        <rFont val="Arial Narrow"/>
        <family val="2"/>
      </rPr>
      <t xml:space="preserve"> Se solicita ajuste de la fecha estimada de inicio del proceso de selección y de presentación de ofertas, debido a que se encuentran nuevamente los documentos del proceso en revisión por parte de Secretaría General, para aprobación de estudios previos y posterior publicación en SECOP. Resumen del proceso: Se realizó el envío a  SEGEL vía correo electrónico para revisión el 13/02/2018, se recibieron observaciones el 25/02/2018, se radicó memorando de respuesta a observaciones el 27/02/2018, se radicó memorando de alcance según lo solicitado por SEGEL el 06/03/2018. A la fecha se encuentran nuevamente en revisión los estudios previos; </t>
    </r>
    <r>
      <rPr>
        <b/>
        <sz val="10"/>
        <rFont val="Arial Narrow"/>
        <family val="2"/>
      </rPr>
      <t>Impacto sobre los recursos asignados:</t>
    </r>
    <r>
      <rPr>
        <sz val="10"/>
        <rFont val="Arial Narrow"/>
        <family val="2"/>
      </rPr>
      <t xml:space="preserve"> No genera impacto sobre los recursos asignados; </t>
    </r>
    <r>
      <rPr>
        <b/>
        <sz val="10"/>
        <rFont val="Arial Narrow"/>
        <family val="2"/>
      </rPr>
      <t>Efecto de la modificación solicitada sobre la oportunidad requerida en la adquisición del bien o servicio:</t>
    </r>
    <r>
      <rPr>
        <sz val="10"/>
        <rFont val="Arial Narrow"/>
        <family val="2"/>
      </rPr>
      <t xml:space="preserve"> La plataforma Checkpoint es parte de la infraestructura crítica de la Entidad, siendo el elemento más crítico de la seguridad perimetral, especialmente para todos los aplicativos misionales; y es necesario y urgente contar con servicios especializados en caso algún incidente de seguridad o requerimientos.
</t>
    </r>
    <r>
      <rPr>
        <b/>
        <sz val="10"/>
        <color rgb="FF0000CC"/>
        <rFont val="Arial Narrow"/>
        <family val="2"/>
      </rPr>
      <t>CGDI 27-04-2018:</t>
    </r>
    <r>
      <rPr>
        <sz val="10"/>
        <rFont val="Arial Narrow"/>
        <family val="2"/>
      </rPr>
      <t xml:space="preserve"> La oficina TIC informa que el proceso se radicó en SEGEL el 13/02/2018 con Fecha de cierre del proceso: 17/04/2018 Fecha de Publicación de Evaluación Preliminar: 19/04/2018 Fecha programada adjudicación y suscripción contrato: 23/04/2018.
</t>
    </r>
    <r>
      <rPr>
        <b/>
        <sz val="10"/>
        <color rgb="FF0000CC"/>
        <rFont val="Arial Narrow"/>
        <family val="2"/>
      </rPr>
      <t xml:space="preserve">CGDI 21-05-2018: </t>
    </r>
    <r>
      <rPr>
        <sz val="10"/>
        <rFont val="Arial Narrow"/>
        <family val="2"/>
      </rPr>
      <t>La oficina TIC informa que el proceso se encuentra contratado, para el suministro de 100 horas soporte especializado, Vr. Hora $220.000,00 y Vr. Contrato: $22.000.000, con número de contrato 345-2018 y fecha de suscripción 23/04/2018</t>
    </r>
  </si>
  <si>
    <t>36218
(Nación)
3218
(Gestión Territorial)</t>
  </si>
  <si>
    <t xml:space="preserve">81111803 45111902 43222604
</t>
  </si>
  <si>
    <t>Renovación y adquisición de licencias, configuración y parametrización de los productos y soporte técnico proactivo y reactivo de productos Microsoft</t>
  </si>
  <si>
    <t>Renovación licenciamiento y soporte hardware de Oracle</t>
  </si>
  <si>
    <t>Agregación por demanda (CCE)</t>
  </si>
  <si>
    <t>Junio a Julio de 2018</t>
  </si>
  <si>
    <t>Subasta inversa</t>
  </si>
  <si>
    <t>Se unió con el proceso 43191504</t>
  </si>
  <si>
    <t>43191504
81112200</t>
  </si>
  <si>
    <t>Renovación de garantía extendida por un año que incluye soporte especializado, mantenimientos preventivos y/o correctivos al software equitrac y a las impresoras de marca RICOH de Colciencias</t>
  </si>
  <si>
    <t>A204911
A20495
A20498</t>
  </si>
  <si>
    <t>Adquisición del programa de seguros para la entidad.</t>
  </si>
  <si>
    <t>Adquisición de Hornos Microondas</t>
  </si>
  <si>
    <t>mes</t>
  </si>
  <si>
    <t>Selección Abreviada de Mínima Cuantía</t>
  </si>
  <si>
    <t>Adquisición de Películas de Control Solar</t>
  </si>
  <si>
    <t>20 certificados digitales</t>
  </si>
  <si>
    <t>Contrato de Administración del FFJC firmado</t>
  </si>
  <si>
    <t>A-2-0-4-40-15 OTROS GASTOS ADQUISICION BIENES     A-2-0-4-21-11 OTROS SERVICIOS PARA LA CAPACITACION, BIENESTAR SOCIAL Y ESTÍMULOS</t>
  </si>
  <si>
    <t>LOTE 1: $ 16.461.040  LOTE 3: $16.986.301</t>
  </si>
  <si>
    <r>
      <rPr>
        <b/>
        <sz val="10"/>
        <color rgb="FF0000CC"/>
        <rFont val="Arial Narrow"/>
        <family val="2"/>
      </rPr>
      <t>CGDI 27-04-2018:</t>
    </r>
    <r>
      <rPr>
        <sz val="10"/>
        <color theme="1"/>
        <rFont val="Arial Narrow"/>
        <family val="2"/>
      </rPr>
      <t xml:space="preserve"> La oficina TIC, solicita ajuste en el proceso así:
</t>
    </r>
    <r>
      <rPr>
        <b/>
        <sz val="10"/>
        <color theme="1"/>
        <rFont val="Arial Narrow"/>
        <family val="2"/>
      </rPr>
      <t xml:space="preserve">Campo original que se desea ajustar: </t>
    </r>
    <r>
      <rPr>
        <sz val="10"/>
        <color theme="1"/>
        <rFont val="Arial Narrow"/>
        <family val="2"/>
      </rPr>
      <t xml:space="preserve">Fecha estimada de inicio del proceso de selección:  Mayo de 2018
Fecha estimada de presentación de ofertas: Junio de 2018
</t>
    </r>
    <r>
      <rPr>
        <b/>
        <sz val="10"/>
        <color theme="1"/>
        <rFont val="Arial Narrow"/>
        <family val="2"/>
      </rPr>
      <t xml:space="preserve">Campo con el ajuste realizado. </t>
    </r>
    <r>
      <rPr>
        <sz val="10"/>
        <color theme="1"/>
        <rFont val="Arial Narrow"/>
        <family val="2"/>
      </rPr>
      <t xml:space="preserve">Fecha estimada de inicio del proceso de selección:  Junio de 2018
Fecha estimada de presentación de ofertas: Julio de 2018
</t>
    </r>
    <r>
      <rPr>
        <b/>
        <sz val="10"/>
        <color theme="1"/>
        <rFont val="Arial Narrow"/>
        <family val="2"/>
      </rPr>
      <t>Motivo de la solicitud de ajuste:</t>
    </r>
    <r>
      <rPr>
        <sz val="10"/>
        <color theme="1"/>
        <rFont val="Arial Narrow"/>
        <family val="2"/>
      </rPr>
      <t xml:space="preserve">  No se ha podido finalizar la etapa de estudio de mercado, según cotizaciones que deben recibirse por parte de posibles oferentes.
</t>
    </r>
    <r>
      <rPr>
        <b/>
        <sz val="10"/>
        <color theme="1"/>
        <rFont val="Arial Narrow"/>
        <family val="2"/>
      </rPr>
      <t>Impacto sobre los recursos asignados:</t>
    </r>
    <r>
      <rPr>
        <sz val="10"/>
        <color theme="1"/>
        <rFont val="Arial Narrow"/>
        <family val="2"/>
      </rPr>
      <t xml:space="preserve">  N.A., la apropiación para este proceso de adquisición se encuentra disponible en el proyecto de inversión a cargo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N.A. la licencia se encuentra vigente a la fecha, y la renovación se realizaría de manera oportuna.
</t>
    </r>
    <r>
      <rPr>
        <b/>
        <sz val="10"/>
        <color rgb="FF0000CC"/>
        <rFont val="Arial Narrow"/>
        <family val="2"/>
      </rPr>
      <t>CGDI 21-05-2018</t>
    </r>
    <r>
      <rPr>
        <sz val="10"/>
        <color theme="1"/>
        <rFont val="Arial Narrow"/>
        <family val="2"/>
      </rPr>
      <t xml:space="preserve">: La oficina TIC informa que el proceso cuenta con estudios previos.
</t>
    </r>
    <r>
      <rPr>
        <b/>
        <sz val="10"/>
        <color rgb="FF0000CC"/>
        <rFont val="Arial Narrow"/>
        <family val="2"/>
      </rPr>
      <t>CGDI 29-06-2018:</t>
    </r>
    <r>
      <rPr>
        <b/>
        <sz val="10"/>
        <color theme="1"/>
        <rFont val="Arial Narrow"/>
        <family val="2"/>
      </rPr>
      <t xml:space="preserve"> </t>
    </r>
    <r>
      <rPr>
        <sz val="10"/>
        <color theme="1"/>
        <rFont val="Arial Narrow"/>
        <family val="2"/>
      </rPr>
      <t>La oficina TIC informa que el proceso se radicó el 18/05/2018, y se recibieron observaciones el 29/05/2018.</t>
    </r>
  </si>
  <si>
    <r>
      <rPr>
        <b/>
        <sz val="10"/>
        <color rgb="FF0000CC"/>
        <rFont val="Arial Narrow"/>
        <family val="2"/>
      </rPr>
      <t>CGDI 29-06-2018</t>
    </r>
    <r>
      <rPr>
        <sz val="10"/>
        <color theme="1"/>
        <rFont val="Arial Narrow"/>
        <family val="2"/>
      </rPr>
      <t xml:space="preserve">: La oficina TIC, solicita ajuste en el proceso así:
Campo original que se desea ajustar: Código UNSPSC: 43191504
Descripción del proceso: Renovación de garantía extendida por un año que incluye soporte especializado, mantenimientos preventivos y/o correctivos para las impresoras marca RICOH de Colciencias, y Extensión de garantía y renovación del soporte del software Equitrac utilizado para la administración de las impresoras de Colciencias
Código UNSPSC: 81112200
Descripción del proceso: Extensión de garantía y renovación del soporte del software Equitrac utilizado para la administración de las impresoras de Colciencias
Valor total estimado y Valor estimado en la vigencia actual: $26.100.000 y $23.680.000 respectivamente
Campo con el ajuste realizado. Código UNSPSC: 43191504; 81112200
Descripción del proceso: Renovación de garantía extendida por un año que incluye soporte especializado, mantenimientos preventivos y/o correctivos al software equitrac y a las impresoras de marca RICOH de Colciencias 
Valor total estimado y Valor estimado en la vigencia actual: $49.780.000
Motivo de la solicitud de ajuste: En el PAA publicado estos dos procesos de contratación tienen modalidad de selección “Contratación Directa”, dado que la exclusividad para la contratación directa la tiene una misma firma, y con el fin de optimizar el tiempo destinado por el recurso humano de la OTIC y SEGEL asignados al proceso de adquisición, se solicita autorizar la integración de los procesos, como se indica en el numeral 2.
Impacto sobre los recursos asignados: N.A. se cuenta con los recursos necesarios en el proyecto de inversión de la OTIC.
Efecto de la modificación solicitada sobre la oportunidad requerida en la adquisición del bien o servicio: N.A. porque no se están modificando fechas.
</t>
    </r>
    <r>
      <rPr>
        <b/>
        <sz val="10"/>
        <color theme="1"/>
        <rFont val="Arial Narrow"/>
        <family val="2"/>
      </rPr>
      <t xml:space="preserve">
Se unió con el proceso 43191504 Renovación de garantía extendida por un año que incluye soporte especializado, mantenimientos preventivos y/o correctivos para las impresoras marca RICOH de Colciencias.</t>
    </r>
  </si>
  <si>
    <r>
      <rPr>
        <b/>
        <sz val="10"/>
        <color rgb="FF0000CC"/>
        <rFont val="Arial Narrow"/>
        <family val="2"/>
      </rPr>
      <t>CGDI 21-03-2018</t>
    </r>
    <r>
      <rPr>
        <sz val="10"/>
        <color theme="1"/>
        <rFont val="Arial Narrow"/>
        <family val="2"/>
      </rPr>
      <t xml:space="preserve">: El grupo de Apoyo Logístico solicita el siguiente ajuste al proceso:
</t>
    </r>
    <r>
      <rPr>
        <b/>
        <sz val="10"/>
        <color theme="1"/>
        <rFont val="Arial Narrow"/>
        <family val="2"/>
      </rPr>
      <t>Campo original que se desea ajustar:</t>
    </r>
    <r>
      <rPr>
        <sz val="10"/>
        <color theme="1"/>
        <rFont val="Arial Narrow"/>
        <family val="2"/>
      </rPr>
      <t xml:space="preserve"> Fecha estimada de inicio de proceso de selección(mes): Abril 2018
-Fecha estimada de presentación de ofertas (mes): Abril 2018
</t>
    </r>
    <r>
      <rPr>
        <b/>
        <sz val="10"/>
        <color theme="1"/>
        <rFont val="Arial Narrow"/>
        <family val="2"/>
      </rPr>
      <t xml:space="preserve">Campo con el ajuste realizado: </t>
    </r>
    <r>
      <rPr>
        <sz val="10"/>
        <color theme="1"/>
        <rFont val="Arial Narrow"/>
        <family val="2"/>
      </rPr>
      <t xml:space="preserve">Fecha estimada de inicio de proceso de selección(mes): Abril 2018
-Fecha estimada de presentación de ofertas (mes): Mayo 2018
</t>
    </r>
    <r>
      <rPr>
        <b/>
        <sz val="10"/>
        <color theme="1"/>
        <rFont val="Arial Narrow"/>
        <family val="2"/>
      </rPr>
      <t xml:space="preserve">Motivo de la solicitud de ajuste: </t>
    </r>
    <r>
      <rPr>
        <sz val="10"/>
        <color theme="1"/>
        <rFont val="Arial Narrow"/>
        <family val="2"/>
      </rPr>
      <t xml:space="preserve">Dificultad de conseguir cotizaciones en atención a que los proveedores no desean participar en el estudio de mercado.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t>
    </r>
    <r>
      <rPr>
        <b/>
        <sz val="10"/>
        <color rgb="FF0000CC"/>
        <rFont val="Arial Narrow"/>
        <family val="2"/>
      </rPr>
      <t>CGDI 27-04-2018:</t>
    </r>
    <r>
      <rPr>
        <sz val="10"/>
        <color theme="1"/>
        <rFont val="Arial Narrow"/>
        <family val="2"/>
      </rPr>
      <t xml:space="preserve"> El grupo de Apoyo Logístico solicita el siguiente ajuste al proceso:
</t>
    </r>
    <r>
      <rPr>
        <b/>
        <sz val="10"/>
        <color theme="1"/>
        <rFont val="Arial Narrow"/>
        <family val="2"/>
      </rPr>
      <t xml:space="preserve">Campo original que se desea ajustar: </t>
    </r>
    <r>
      <rPr>
        <sz val="10"/>
        <color theme="1"/>
        <rFont val="Arial Narrow"/>
        <family val="2"/>
      </rPr>
      <t xml:space="preserve">Fecha estimada de inicio de proceso de selección(mes): Abril 2018;  Valor total estimado: $40.000.000;  </t>
    </r>
    <r>
      <rPr>
        <b/>
        <sz val="10"/>
        <color theme="1"/>
        <rFont val="Arial Narrow"/>
        <family val="2"/>
      </rPr>
      <t xml:space="preserve">Campo con el ajuste realizado: </t>
    </r>
    <r>
      <rPr>
        <sz val="10"/>
        <color theme="1"/>
        <rFont val="Arial Narrow"/>
        <family val="2"/>
      </rPr>
      <t xml:space="preserve">Fecha estimada de inicio de proceso de selección(mes): Mayo 2018; Valor total estimado: $50.000.000; </t>
    </r>
    <r>
      <rPr>
        <b/>
        <sz val="10"/>
        <color theme="1"/>
        <rFont val="Arial Narrow"/>
        <family val="2"/>
      </rPr>
      <t xml:space="preserve">Motivo de la solicitud de ajuste: </t>
    </r>
    <r>
      <rPr>
        <sz val="10"/>
        <color theme="1"/>
        <rFont val="Arial Narrow"/>
        <family val="2"/>
      </rPr>
      <t xml:space="preserve">La solicitud es pertinente en atención al estudio de mercado realizado y a las especificaciones técnicas establecidas;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t>
    </r>
    <r>
      <rPr>
        <b/>
        <sz val="10"/>
        <color rgb="FF0000CC"/>
        <rFont val="Arial Narrow"/>
        <family val="2"/>
      </rPr>
      <t>CGDI 21-05-2018:</t>
    </r>
    <r>
      <rPr>
        <sz val="10"/>
        <color theme="1"/>
        <rFont val="Arial Narrow"/>
        <family val="2"/>
      </rPr>
      <t xml:space="preserve"> El grupo de Apoyo Logístico informa que el proceso ha sido radicado en SEGEL, afectando los Rubros A-2-0-4-5-1 y A-2-0-4-5-2, para adquirir el Servicio de mantenimiento preventivo y correctivo en los bienes muebles e inmueble de propiedad del Departamento Administrativo de Ciencia y Tecnología e Innovación – COLCIENCIAS y con número de CDP 38418
</t>
    </r>
    <r>
      <rPr>
        <b/>
        <sz val="10"/>
        <color rgb="FF0000CC"/>
        <rFont val="Arial Narrow"/>
        <family val="2"/>
      </rPr>
      <t>CGDI 29-06-2018:</t>
    </r>
    <r>
      <rPr>
        <sz val="10"/>
        <color theme="1"/>
        <rFont val="Arial Narrow"/>
        <family val="2"/>
      </rPr>
      <t xml:space="preserve">  El grupo de Apoyo Logístico informa que el proceso fue radicado en SEGEL el 16 de Mayo de 2018 por un  precio unitario de $49.912.965.
</t>
    </r>
  </si>
  <si>
    <r>
      <rPr>
        <b/>
        <sz val="10"/>
        <color rgb="FF0000CC"/>
        <rFont val="Arial Narrow"/>
        <family val="2"/>
      </rPr>
      <t xml:space="preserve">CGDI 31-01-2018: </t>
    </r>
    <r>
      <rPr>
        <sz val="10"/>
        <rFont val="Arial Narrow"/>
        <family val="2"/>
      </rPr>
      <t xml:space="preserve">El grupo de Apoyo Logístico informa que el proceso se radicará en SEGEL en el mes de febrero.
</t>
    </r>
    <r>
      <rPr>
        <b/>
        <sz val="10"/>
        <color rgb="FF0000CC"/>
        <rFont val="Arial Narrow"/>
        <family val="2"/>
      </rPr>
      <t>CGDI 22-02-2018</t>
    </r>
    <r>
      <rPr>
        <sz val="10"/>
        <rFont val="Arial Narrow"/>
        <family val="2"/>
      </rPr>
      <t xml:space="preserve">: El grupo de Apoyo Logístico informa que el proceso está en estudios previos afectando el código de rubro A204415, para adquirir el Insumos de papelería y oficina.
</t>
    </r>
    <r>
      <rPr>
        <b/>
        <sz val="10"/>
        <color rgb="FF0000CC"/>
        <rFont val="Arial Narrow"/>
        <family val="2"/>
      </rPr>
      <t xml:space="preserve">
CGDI 21-03-2018:</t>
    </r>
    <r>
      <rPr>
        <sz val="10"/>
        <rFont val="Arial Narrow"/>
        <family val="2"/>
      </rPr>
      <t xml:space="preserve"> El grupo de Apoyo Logístico solicita el ajuste al proceso de la siguiente forma:
Campo original que se desea ajustar: Fecha estimada de inicio de proceso de selección(mes): Febrero 2018
-Fecha estimada de presentación de ofertas (mes): Marzo 2018
-Duración: 9 meses
-Modalidad de selección: Selección abreviada acuerdo marco de precios
-Valor total estimado: $45.902.000
Campo con el ajuste realizado: Fecha estimada de inicio de proceso de selección(mes): Abril 2018
-Fecha estimada de presentación de ofertas (mes): Abril 2018
-Duración: 7 meses
-Modalidad de selección: Proceso de Selección de Mínima cuantía
-Valor total estimado: $35.000.000
Motivo de la solicitud de ajuste: Las necesidades y el estudio de mercado realizado  disminuyeron el valor del presupuesto oficial.
Impacto sobre los recursos asignados: No tiene efecto negativo.
Efecto de la modificación solicitada sobre la oportunidad requerida en la adquisición del bien o servicio: No se altera la oportunidad en la satisfacción de la necesidad. 
</t>
    </r>
    <r>
      <rPr>
        <b/>
        <sz val="10"/>
        <color rgb="FF0000CC"/>
        <rFont val="Arial Narrow"/>
        <family val="2"/>
      </rPr>
      <t>CGDI 21-05-2018:</t>
    </r>
    <r>
      <rPr>
        <sz val="10"/>
        <rFont val="Arial Narrow"/>
        <family val="2"/>
      </rPr>
      <t xml:space="preserve"> El grupo de Apoyo Logístico informa que el proceso ha sido publicado con Fecha de apertura 15/05/2018, número de CDP 36218
(Nación) 3218 (Gestión Territorial)</t>
    </r>
  </si>
  <si>
    <r>
      <rPr>
        <b/>
        <sz val="10"/>
        <color rgb="FF0000CC"/>
        <rFont val="Arial Narrow"/>
        <family val="2"/>
      </rPr>
      <t>CGDI 19-04-2018:</t>
    </r>
    <r>
      <rPr>
        <sz val="10"/>
        <color theme="1"/>
        <rFont val="Arial Narrow"/>
        <family val="2"/>
      </rPr>
      <t xml:space="preserve"> El Grupo Interno de Trabajo de Apoyo Financiero y Presupuestal solicita ajuste en el proceso así:
</t>
    </r>
    <r>
      <rPr>
        <b/>
        <sz val="10"/>
        <color theme="1"/>
        <rFont val="Arial Narrow"/>
        <family val="2"/>
      </rPr>
      <t xml:space="preserve">Campo original que se desea ajustar: </t>
    </r>
    <r>
      <rPr>
        <sz val="10"/>
        <color theme="1"/>
        <rFont val="Arial Narrow"/>
        <family val="2"/>
      </rPr>
      <t xml:space="preserve">Valor total estimado $3.600.000 PAA aprobado
Fecha estimada de inicio proceso de selección: Abril de 2018;
Fecha estimada de presentación ofertas: Mayo de 2018
</t>
    </r>
    <r>
      <rPr>
        <b/>
        <sz val="10"/>
        <color theme="1"/>
        <rFont val="Arial Narrow"/>
        <family val="2"/>
      </rPr>
      <t xml:space="preserve">Campo con el ajuste realizado: </t>
    </r>
    <r>
      <rPr>
        <sz val="10"/>
        <color theme="1"/>
        <rFont val="Arial Narrow"/>
        <family val="2"/>
      </rPr>
      <t xml:space="preserve">Valor total estimado $4.605.300
Fecha estimada de inicio proceso de selección: Mayo de 2018
Fecha estimada de presentación ofertas: Junio de 2018
</t>
    </r>
    <r>
      <rPr>
        <b/>
        <sz val="10"/>
        <color theme="1"/>
        <rFont val="Arial Narrow"/>
        <family val="2"/>
      </rPr>
      <t>Motivo de la solicitud de ajuste:</t>
    </r>
    <r>
      <rPr>
        <sz val="10"/>
        <color theme="1"/>
        <rFont val="Arial Narrow"/>
        <family val="2"/>
      </rPr>
      <t xml:space="preserve"> El valor que se encuentra aprobado en el PAA 2018, es inferior al valor que arroja el estudio previo; por esta razón se requiere adicionar el valor en $1.005.300. Teniendo en cuenta que el proceso se encuentra en la etapa de revisión de estudios previos por parte de la DAF se hace necesario modificar en un mes la fecha estimada de inicio del proceso de selección y la fecha estimada de presentación de ofertas.
</t>
    </r>
    <r>
      <rPr>
        <b/>
        <sz val="10"/>
        <color theme="1"/>
        <rFont val="Arial Narrow"/>
        <family val="2"/>
      </rPr>
      <t>Impacto sobre los recursos asignados:</t>
    </r>
    <r>
      <rPr>
        <sz val="10"/>
        <color theme="1"/>
        <rFont val="Arial Narrow"/>
        <family val="2"/>
      </rPr>
      <t xml:space="preserve"> Mediante Resolución interna 313 del 5 de abril de 2018 se realizó un traslado en el presupuesto de Funcionamiento de la vigencia fiscal mediante el cual se asignaron $4.605.300 al rubro “otros materiales y suministros” con el fin de contar con los recursos para adelantar el proceso de adquisición.
</t>
    </r>
    <r>
      <rPr>
        <b/>
        <sz val="10"/>
        <color theme="1"/>
        <rFont val="Arial Narrow"/>
        <family val="2"/>
      </rPr>
      <t>Efecto de la modificación solicitada sobre la oportunidad requerida en la adquisición del bien o servicio:</t>
    </r>
    <r>
      <rPr>
        <sz val="10"/>
        <color theme="1"/>
        <rFont val="Arial Narrow"/>
        <family val="2"/>
      </rPr>
      <t xml:space="preserve"> La modificación solicitada no afecta la oportunidad con la cual la Entidad requiere estos bienes, ni afecta las metas institucionales.
</t>
    </r>
    <r>
      <rPr>
        <b/>
        <sz val="10"/>
        <color rgb="FF0000CC"/>
        <rFont val="Arial Narrow"/>
        <family val="2"/>
      </rPr>
      <t>CGDI 29-06-2018:</t>
    </r>
    <r>
      <rPr>
        <sz val="10"/>
        <color theme="1"/>
        <rFont val="Arial Narrow"/>
        <family val="2"/>
      </rPr>
      <t xml:space="preserve"> El Grupo Interno de Trabajo de Apoyo Financiero y Presupuestal informa que el proceso se encuentra contratado, con fecha de apertura  22/05/2018, afectando el rubro 204423, con 20 certificados digitales, por valor $106.505, con número de CDP 37318 y fecha de suscripción del contrato 01/06/2018.</t>
    </r>
  </si>
  <si>
    <r>
      <t xml:space="preserve">CGDI 31-01-2018: </t>
    </r>
    <r>
      <rPr>
        <sz val="9"/>
        <rFont val="Arial Narrow"/>
        <family val="2"/>
      </rPr>
      <t xml:space="preserve">El grupo de Talento Humano solicita el siguiente ajuste al proceso:
</t>
    </r>
    <r>
      <rPr>
        <b/>
        <sz val="9"/>
        <rFont val="Arial Narrow"/>
        <family val="2"/>
      </rPr>
      <t>Campo original que se desea ajustar:</t>
    </r>
    <r>
      <rPr>
        <sz val="9"/>
        <rFont val="Arial Narrow"/>
        <family val="2"/>
      </rPr>
      <t xml:space="preserve"> Se requiere ajuste de la  fecha de inicio del proceso.
</t>
    </r>
    <r>
      <rPr>
        <b/>
        <sz val="9"/>
        <rFont val="Arial Narrow"/>
        <family val="2"/>
      </rPr>
      <t>Campo con el ajuste realizado: Fecha estimada de inicio de proceso:</t>
    </r>
    <r>
      <rPr>
        <sz val="9"/>
        <rFont val="Arial Narrow"/>
        <family val="2"/>
      </rPr>
      <t xml:space="preserve"> Marzo de 2018.
</t>
    </r>
    <r>
      <rPr>
        <b/>
        <sz val="9"/>
        <rFont val="Arial Narrow"/>
        <family val="2"/>
      </rPr>
      <t>Motivo de la solicitud de ajuste:</t>
    </r>
    <r>
      <rPr>
        <sz val="9"/>
        <rFont val="Arial Narrow"/>
        <family val="2"/>
      </rPr>
      <t xml:space="preserve"> Se requiere modificar la fecha de inicio del proceso en razón a que  se requiere fraccionar el presupuesto asignado para las actividades las actividades del Sistema de Gestión de Seguridad y Salud en el Trabajo , dicho fraccionamiento se realizara a partir de las propuestas  recibidas  y con base en las actividades  que se ejecutaran de los subprogramas del sistema de gestión de SST; </t>
    </r>
    <r>
      <rPr>
        <b/>
        <sz val="9"/>
        <rFont val="Arial Narrow"/>
        <family val="2"/>
      </rPr>
      <t>Impacto sobre los recursos asignados:</t>
    </r>
    <r>
      <rPr>
        <sz val="9"/>
        <rFont val="Arial Narrow"/>
        <family val="2"/>
      </rPr>
      <t xml:space="preserve"> Sobre los recursos asignados no tiene impacto teniendo en cuenta que son los mismos recursos que le asignaron a Talento Humano.;  </t>
    </r>
    <r>
      <rPr>
        <b/>
        <sz val="9"/>
        <rFont val="Arial Narrow"/>
        <family val="2"/>
      </rPr>
      <t>Efecto de la modificación solicitada sobre la oportunidad requerida en la adquisición del bien o servicio:</t>
    </r>
    <r>
      <rPr>
        <sz val="9"/>
        <rFont val="Arial Narrow"/>
        <family val="2"/>
      </rPr>
      <t xml:space="preserve"> La modificación no afecta la oportunidad con la cual la Entidad requería en bien o servicio, ni afecta las metas institucionales ni el cumplimiento de un plazo establecido para una actividad.
</t>
    </r>
    <r>
      <rPr>
        <b/>
        <sz val="9"/>
        <color rgb="FF0000CC"/>
        <rFont val="Arial Narrow"/>
        <family val="2"/>
      </rPr>
      <t>CGDI 22-02-2018:</t>
    </r>
    <r>
      <rPr>
        <sz val="9"/>
        <rFont val="Arial Narrow"/>
        <family val="2"/>
      </rPr>
      <t xml:space="preserve"> El grupo de Talento Humano solicita el siguiente ajuste al proceso:
</t>
    </r>
    <r>
      <rPr>
        <b/>
        <sz val="9"/>
        <rFont val="Arial Narrow"/>
        <family val="2"/>
      </rPr>
      <t>Campo original que se desea ajustar:</t>
    </r>
    <r>
      <rPr>
        <sz val="9"/>
        <rFont val="Arial Narrow"/>
        <family val="2"/>
      </rPr>
      <t xml:space="preserve"> </t>
    </r>
    <r>
      <rPr>
        <b/>
        <sz val="9"/>
        <rFont val="Arial Narrow"/>
        <family val="2"/>
      </rPr>
      <t>Descripción del proceso:</t>
    </r>
    <r>
      <rPr>
        <sz val="9"/>
        <rFont val="Arial Narrow"/>
        <family val="2"/>
      </rPr>
      <t xml:space="preserve"> Adquisición de elementos y ejecución de actividades derivadas de los programas de medicina preventiva, seguridad e higiene Industrial del sistema de Gestión de Seguridad y Salud en el Trabajo. Modalidad de Selección:  selección abreviada (subasta)
</t>
    </r>
    <r>
      <rPr>
        <b/>
        <sz val="9"/>
        <rFont val="Arial Narrow"/>
        <family val="2"/>
      </rPr>
      <t>Campo con el ajuste realizado. Descripción del proceso:</t>
    </r>
    <r>
      <rPr>
        <sz val="9"/>
        <rFont val="Arial Narrow"/>
        <family val="2"/>
      </rPr>
      <t xml:space="preserve"> Adquisición y contratación por lotes  mediante Selección Abreviada Menor cuantía:
*  Adquisición de elementos  requeridos para la ejecución de actividades del programa de medicina preventiva y de seguridad industrial del Sistema de Gestión de Seguridad y Salud en el Trabajo de COLCIENCIAS.
*  Contratación de la prestación de  servicios médicos especializados para realizar las evaluaciones medicas ocupacionales de pre-ingreso , periódicas (programadas o por cambio de ocupación), post-incapacidad, egreso , exámenes médicos y paraclínicos complementarios, jornada de vacunación en COLCIENCIAS.
*  Contratación de la prestación del servicio de intervención de los riesgos Cardiovascular, Psicosocial y Biomecánico en el  Departamento administrativo de ciencia, tecnología e innovación –COLCIENCIAS.
                 85122201 Servicios de salud -Valoración del estado de salud individual
                 93141808 Servicios políticos y de asuntos cívicos -Servicios de salud ocupacional
                 43000000 Difusión de tecnologías de información  y telecomunicaciones -Brazos o soportes para monitores
                42000000 Equipo médico, accesorios y suministros -Tablas espinales.
</t>
    </r>
    <r>
      <rPr>
        <b/>
        <sz val="9"/>
        <rFont val="Arial Narrow"/>
        <family val="2"/>
      </rPr>
      <t>Motivo de la solicitud de ajuste</t>
    </r>
    <r>
      <rPr>
        <sz val="9"/>
        <rFont val="Arial Narrow"/>
        <family val="2"/>
      </rPr>
      <t xml:space="preserve">:  Se requiere realizar la modificación de la descripción del proceso teniendo en cuenta que se realizara la contratación por lotes de las actividades del Sistema de Gestión de Seguridad y Salud en el Trabajo; </t>
    </r>
    <r>
      <rPr>
        <b/>
        <sz val="9"/>
        <rFont val="Arial Narrow"/>
        <family val="2"/>
      </rPr>
      <t>Impacto sobre los recursos asignados:</t>
    </r>
    <r>
      <rPr>
        <sz val="9"/>
        <rFont val="Arial Narrow"/>
        <family val="2"/>
      </rPr>
      <t xml:space="preserve"> Sobre los recursos asignados no tiene impacto teniendo en cuenta que son los mismos recursos que le asignaron a Talento Humano.   </t>
    </r>
    <r>
      <rPr>
        <b/>
        <sz val="9"/>
        <rFont val="Arial Narrow"/>
        <family val="2"/>
      </rPr>
      <t>Efecto de la modificación solicitada sobre la oportunidad requerida en la adquisición del bien o servicio:</t>
    </r>
    <r>
      <rPr>
        <sz val="9"/>
        <rFont val="Arial Narrow"/>
        <family val="2"/>
      </rPr>
      <t xml:space="preserve"> La modificación no afecta la oportunidad con la cual la Entidad requería en bien o servicio, ni afecta las metas institucionales ni el cumplimiento de un plazo establecido para una actividad.
</t>
    </r>
    <r>
      <rPr>
        <b/>
        <sz val="9"/>
        <color rgb="FF0000CC"/>
        <rFont val="Arial Narrow"/>
        <family val="2"/>
      </rPr>
      <t xml:space="preserve">CGDI 21-03-2018: </t>
    </r>
    <r>
      <rPr>
        <sz val="9"/>
        <rFont val="Arial Narrow"/>
        <family val="2"/>
      </rPr>
      <t xml:space="preserve">El grupo de Talento Humano solicita el siguiente ajuste al proceso:
</t>
    </r>
    <r>
      <rPr>
        <b/>
        <sz val="9"/>
        <rFont val="Arial Narrow"/>
        <family val="2"/>
      </rPr>
      <t xml:space="preserve">Fecha estimada de inicio de proceso de selección  PROPUESTA: </t>
    </r>
    <r>
      <rPr>
        <sz val="9"/>
        <rFont val="Arial Narrow"/>
        <family val="2"/>
      </rPr>
      <t xml:space="preserve">Abril de 2018; Valor total estimado actual:              $ 55.000.000; -Valor total estimado a modificar:     $ 62.000.000; </t>
    </r>
    <r>
      <rPr>
        <b/>
        <sz val="9"/>
        <rFont val="Arial Narrow"/>
        <family val="2"/>
      </rPr>
      <t>Motivo de la solicitud de ajuste:</t>
    </r>
    <r>
      <rPr>
        <sz val="9"/>
        <rFont val="Arial Narrow"/>
        <family val="2"/>
      </rPr>
      <t xml:space="preserve">  Se enviaron  los estudios previos para la  contratación de la realización de las evaluaciones medicas ocupacionales por mínima cuantía  el 01 de Marzo de 2018 y se solicito al CDGI  recomponer el presupuesto  de las actividades del  SGSST, el comité no aprobó la solicitud  y en cambio se aprobó la contratación  de todos los procesos relacionados con SGSST por lotes - modalidad selección abreviada menor cuantía.  Se ajustaron los estudios previos teniendo en cuenta la modalidad   y se solicito nuevamente ajuste del PAA teniendo en cuenta que la modalidad  aprobada por el CDGI de Febrero no correspondía a  la solicitada por SEGEL en el mes de Enero ( Selección abreviada Subasta).  Se enviaron los estudios previos nuevamente para revisión el 14 de Marzo de 2018 , se encuentran pendientes las observaciones del mismo. 
</t>
    </r>
    <r>
      <rPr>
        <b/>
        <sz val="9"/>
        <rFont val="Arial Narrow"/>
        <family val="2"/>
      </rPr>
      <t>Impacto sobre los recursos asignados:</t>
    </r>
    <r>
      <rPr>
        <sz val="9"/>
        <rFont val="Arial Narrow"/>
        <family val="2"/>
      </rPr>
      <t xml:space="preserve"> Sobre los recursos asignados no tiene impacto teniendo en cuenta que son los mismos recursos que le asignaron a Talento Humano, mas los disponibles en la Dirección Administrativa y Financiera para la adquisición de elementos de protección personal para el grupo de Gestión Documental; </t>
    </r>
    <r>
      <rPr>
        <b/>
        <sz val="9"/>
        <rFont val="Arial Narrow"/>
        <family val="2"/>
      </rPr>
      <t>Efecto de la modificación solicitada sobre la oportunidad requerida en la adquisición del bien o servicio:</t>
    </r>
    <r>
      <rPr>
        <sz val="9"/>
        <rFont val="Arial Narrow"/>
        <family val="2"/>
      </rPr>
      <t xml:space="preserve"> La modificación no afecta la oportunidad con la cual la Entidad requería en bien o servicio, ni afecta las metas institucionales ni el cumplimiento de un plazo establecido para una actividad , teniendo en cuenta que se han venido desarrollando actividades inmersas dentro del cronogramas de trabajo establecidos para la presente vigencia. 
</t>
    </r>
    <r>
      <rPr>
        <b/>
        <sz val="9"/>
        <color rgb="FF0000CC"/>
        <rFont val="Arial Narrow"/>
        <family val="2"/>
      </rPr>
      <t xml:space="preserve">CGDI 27-04-2018: </t>
    </r>
    <r>
      <rPr>
        <sz val="9"/>
        <rFont val="Arial Narrow"/>
        <family val="2"/>
      </rPr>
      <t xml:space="preserve">El grupo de Talento Humano solicita el siguiente ajuste al proceso:
</t>
    </r>
    <r>
      <rPr>
        <b/>
        <sz val="9"/>
        <rFont val="Arial Narrow"/>
        <family val="2"/>
      </rPr>
      <t xml:space="preserve">Fecha estimada de inicio de proceso de selección ACTUAL EN PAA: </t>
    </r>
    <r>
      <rPr>
        <sz val="9"/>
        <rFont val="Arial Narrow"/>
        <family val="2"/>
      </rPr>
      <t xml:space="preserve">Abril de 2018; </t>
    </r>
    <r>
      <rPr>
        <b/>
        <sz val="9"/>
        <rFont val="Arial Narrow"/>
        <family val="2"/>
      </rPr>
      <t xml:space="preserve">Fecha estimada de inicio de proceso de selección  PROPUESTA: </t>
    </r>
    <r>
      <rPr>
        <sz val="9"/>
        <rFont val="Arial Narrow"/>
        <family val="2"/>
      </rPr>
      <t xml:space="preserve">Mayo de 2018; </t>
    </r>
    <r>
      <rPr>
        <b/>
        <sz val="9"/>
        <rFont val="Arial Narrow"/>
        <family val="2"/>
      </rPr>
      <t xml:space="preserve">MOTIVO DE LA SOLICITUD DE AJUSTE </t>
    </r>
    <r>
      <rPr>
        <sz val="9"/>
        <rFont val="Arial Narrow"/>
        <family val="2"/>
      </rPr>
      <t xml:space="preserve">Se realiza solicitud de modificación de fecha de inicio teniendo en cuenta lo siguiente:  Se solicitaron ajustes por parte de SEGEL en cuanto a los requisitos habilitantes y ponderables para la selección y correcciones de forma los estudios previos adicional a la modificación de los estudios previos. El proceso tiene proyección de publicación la primera semana de mayo posterior a la aprobación del Comité de Contratación; </t>
    </r>
    <r>
      <rPr>
        <b/>
        <sz val="9"/>
        <rFont val="Arial Narrow"/>
        <family val="2"/>
      </rPr>
      <t xml:space="preserve">Impacto sobre los recursos asignados: </t>
    </r>
    <r>
      <rPr>
        <sz val="9"/>
        <rFont val="Arial Narrow"/>
        <family val="2"/>
      </rPr>
      <t xml:space="preserve">Sobre los recursos asignados no tiene impacto teniendo en cuenta que son los mismos recursos que le asignaron a Talento Humano; </t>
    </r>
    <r>
      <rPr>
        <b/>
        <sz val="9"/>
        <rFont val="Arial Narrow"/>
        <family val="2"/>
      </rPr>
      <t>Efecto de la modificación solicitada sobre la oportunidad requerida en la adquisición del bien o servicio:</t>
    </r>
    <r>
      <rPr>
        <sz val="9"/>
        <rFont val="Arial Narrow"/>
        <family val="2"/>
      </rPr>
      <t xml:space="preserve"> La modificación no afecta la oportunidad con la cual la Entidad requería en bien o servicio, ni afecta las metas institucionales ni el cumplimiento de un plazo establecido para una actividad, teniendo en cuenta que se han venido desarrollando actividades inmersas dentro del cronogramas de trabajo establecidos para la presente vigencia. 
</t>
    </r>
    <r>
      <rPr>
        <b/>
        <sz val="9"/>
        <color rgb="FF0000CC"/>
        <rFont val="Arial Narrow"/>
        <family val="2"/>
      </rPr>
      <t>CGDI 29-06-2018:</t>
    </r>
    <r>
      <rPr>
        <sz val="9"/>
        <rFont val="Arial Narrow"/>
        <family val="2"/>
      </rPr>
      <t xml:space="preserve"> El grupo de Talento Humano informa que el proceso se encuentra contratado, , afectando los rubros A-2-0-4-40-15 OTROS GASTOS ADQUISICION BIENES A-2-0-4-21-11 OTROS SERVICIOS PARA LA CAPACITACION, BIENESTAR SOCIAL Y ESTÍMULOS así: LOTE 1 : Exámenes Médicos ( de acuerdo a la necesidad de la entidad)  LOTE 2: Desierto   LOTE 3:  -Elementos de protección personal -Elementos de Confort Ergonómico -Elementos requeridos para la atención de emergencias y primeros auxilios por valor: LOTE 1: $ 16.461.040  LOTE 3: $16.986.301  con número de CDP 37618 y fecha de suscripción del contrato: LOTE 1:  29/06/2018   LOTE 3:  28/06/2018</t>
    </r>
  </si>
  <si>
    <t>LOTE 1:  29/06/2018   
LOTE 3:  28/06/2018</t>
  </si>
  <si>
    <t xml:space="preserve">A-2-0-4-21-11 OTROS SERVICIOS PARA LA CAPACITACION, BIENESTAR SOCIAL Y ESTÍMULOS 
</t>
  </si>
  <si>
    <t xml:space="preserve">8 actividades contratadas
</t>
  </si>
  <si>
    <r>
      <rPr>
        <b/>
        <sz val="10"/>
        <color rgb="FF0000CC"/>
        <rFont val="Arial Narrow"/>
        <family val="2"/>
      </rPr>
      <t xml:space="preserve">CGDI 11-05-2018: </t>
    </r>
    <r>
      <rPr>
        <sz val="10"/>
        <rFont val="Arial Narrow"/>
        <family val="2"/>
      </rPr>
      <t xml:space="preserve">El grupo de Talento Humano solicita el siguiente ajuste al proceso:
</t>
    </r>
    <r>
      <rPr>
        <b/>
        <sz val="10"/>
        <rFont val="Arial Narrow"/>
        <family val="2"/>
      </rPr>
      <t>Campo original que se desea ajustar:</t>
    </r>
    <r>
      <rPr>
        <sz val="10"/>
        <rFont val="Arial Narrow"/>
        <family val="2"/>
      </rPr>
      <t xml:space="preserve"> Fecha estimada de inicio de proceso:  Mayo de 2018; Valor total estimado:  $165.937.644; Modalidad de selección:  Selección Abreviada Menor cuantía; Duración estimada del contrato: 10 meses;</t>
    </r>
    <r>
      <rPr>
        <b/>
        <sz val="10"/>
        <rFont val="Arial Narrow"/>
        <family val="2"/>
      </rPr>
      <t xml:space="preserve"> Campo con el ajuste realizado</t>
    </r>
    <r>
      <rPr>
        <sz val="10"/>
        <rFont val="Arial Narrow"/>
        <family val="2"/>
      </rPr>
      <t xml:space="preserve">: Se abre el proceso en dos; 3.1 Primer Proceso; Fecha estimada de inicio de proceso: Se mantiene Mayo de 2018; Valor total estimado: $47.967.342; Modalidad de selección: Mínima Cuantía; Duración estimada del contrato: 2 meses ;3.1 Segundo  Proceso; Fecha estimada de inicio de proceso: Junio de 2018;Valor total estimado: $117.970.302;Modalidad de selección: Selección Abreviada Menor cuantía; Duración estimada del contrato: 5 meses; </t>
    </r>
    <r>
      <rPr>
        <b/>
        <sz val="10"/>
        <rFont val="Arial Narrow"/>
        <family val="2"/>
      </rPr>
      <t xml:space="preserve">Impacto sobre los recursos asignados: </t>
    </r>
    <r>
      <rPr>
        <sz val="10"/>
        <rFont val="Arial Narrow"/>
        <family val="2"/>
      </rPr>
      <t xml:space="preserve">Sobre los recursos asignados no tiene impacto teniendo en cuenta que son los mismos recursos que le asignaron a Talento Humano; </t>
    </r>
    <r>
      <rPr>
        <b/>
        <sz val="10"/>
        <rFont val="Arial Narrow"/>
        <family val="2"/>
      </rPr>
      <t>Efecto de la modificación solicitada sobre la oportunidad requerida en la adquisición del bien o servicio:</t>
    </r>
    <r>
      <rPr>
        <sz val="10"/>
        <rFont val="Arial Narrow"/>
        <family val="2"/>
      </rPr>
      <t xml:space="preserve"> La modificación no afecta la oportunidad con la cual la Entidad requería en bien o servicio, ni afecta las metas institucionales ni el cumplimiento de un plazo establecido para una actividad , teniendo en cuenta que se han venido desarrollando actividades inmersas dentro del cronograma de trabajo establecido para la presente vigencia.
</t>
    </r>
    <r>
      <rPr>
        <b/>
        <sz val="10"/>
        <color rgb="FF0000CC"/>
        <rFont val="Arial Narrow"/>
        <family val="2"/>
      </rPr>
      <t xml:space="preserve">CGDI 29-06-2018: </t>
    </r>
    <r>
      <rPr>
        <sz val="10"/>
        <rFont val="Arial Narrow"/>
        <family val="2"/>
      </rPr>
      <t>El grupo de Talento Humano informa que el proceso se encuentra contratado, , afectando los rubros A-2-0-4-21-11, por valor de $ 28.905.682, número de CDP 38718 y fecha de suscripción del contrato: 15-06-2018.</t>
    </r>
  </si>
  <si>
    <t>Aplazado</t>
  </si>
  <si>
    <t xml:space="preserve">390110004
</t>
  </si>
  <si>
    <t>351-2018 del 20/06/2018</t>
  </si>
  <si>
    <r>
      <rPr>
        <b/>
        <sz val="10"/>
        <color rgb="FF0000CC"/>
        <rFont val="Arial Narrow"/>
        <family val="2"/>
      </rPr>
      <t>CGDI 22-02-2018:</t>
    </r>
    <r>
      <rPr>
        <sz val="10"/>
        <color theme="1"/>
        <rFont val="Arial Narrow"/>
        <family val="2"/>
      </rPr>
      <t xml:space="preserve"> El grupo de oficina TIC, informa que el proceso se tiene programado radicar en SEGEL el día 6 de marzo de 2018.
</t>
    </r>
    <r>
      <rPr>
        <b/>
        <sz val="10"/>
        <color rgb="FF0000CC"/>
        <rFont val="Arial Narrow"/>
        <family val="2"/>
      </rPr>
      <t>CGDI 21-03-2018:</t>
    </r>
    <r>
      <rPr>
        <sz val="10"/>
        <color theme="1"/>
        <rFont val="Arial Narrow"/>
        <family val="2"/>
      </rPr>
      <t xml:space="preserve">  El grupo de oficina TIC solicita el siguiente ajuste en el proceso:
</t>
    </r>
    <r>
      <rPr>
        <b/>
        <sz val="10"/>
        <color theme="1"/>
        <rFont val="Arial Narrow"/>
        <family val="2"/>
      </rPr>
      <t xml:space="preserve">Campo original que se desea ajustar: </t>
    </r>
    <r>
      <rPr>
        <sz val="10"/>
        <color theme="1"/>
        <rFont val="Arial Narrow"/>
        <family val="2"/>
      </rPr>
      <t xml:space="preserve">Fecha estimada de inicio del proceso de selección:  Marzo de 2018;Fecha estimada de presentación de ofertas: Marzo de 2018; Duración del contrato: 9 meses; </t>
    </r>
    <r>
      <rPr>
        <b/>
        <sz val="10"/>
        <color theme="1"/>
        <rFont val="Arial Narrow"/>
        <family val="2"/>
      </rPr>
      <t xml:space="preserve">Campo con el ajuste realizado. </t>
    </r>
    <r>
      <rPr>
        <sz val="10"/>
        <color theme="1"/>
        <rFont val="Arial Narrow"/>
        <family val="2"/>
      </rPr>
      <t xml:space="preserve">Fecha estimada de inicio del proceso de selección:  Abril de 2018;Fecha estimada de presentación de ofertas: Abril de 2018; Duración del contrato: 8 meses; </t>
    </r>
    <r>
      <rPr>
        <b/>
        <sz val="10"/>
        <color theme="1"/>
        <rFont val="Arial Narrow"/>
        <family val="2"/>
      </rPr>
      <t>Motivo de la solicitud de ajuste:</t>
    </r>
    <r>
      <rPr>
        <sz val="10"/>
        <color theme="1"/>
        <rFont val="Arial Narrow"/>
        <family val="2"/>
      </rPr>
      <t xml:space="preserve">  Se han realizado reuniones con posibles oferentes explicando el alcance desde el punto de vista técnico de la contratación a realizar, y se remitió ficha técnica solicitando propuestas para el estudio de mercado.  A la fecha de este reporte no se han recibido la totalidad de propuestas, y se informa que se completarán en la semana del 20 a 23 de marzo, razón por la cual  solicita ajuste del proceso para iniciar en el mes de abril. 
</t>
    </r>
    <r>
      <rPr>
        <b/>
        <sz val="10"/>
        <color theme="1"/>
        <rFont val="Arial Narrow"/>
        <family val="2"/>
      </rPr>
      <t>Impacto sobre los recursos asignados:</t>
    </r>
    <r>
      <rPr>
        <sz val="10"/>
        <color theme="1"/>
        <rFont val="Arial Narrow"/>
        <family val="2"/>
      </rPr>
      <t xml:space="preserve"> No genera impacto sobre los recursos asignados, dado que se cuenta con la apropiación disponible en el presupuesto del proyecto de inversión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N.A., porque la extensión de garantías debe iniciar en el mes de abril de 2018.
</t>
    </r>
    <r>
      <rPr>
        <b/>
        <sz val="10"/>
        <color rgb="FF0000CC"/>
        <rFont val="Arial Narrow"/>
        <family val="2"/>
      </rPr>
      <t>CGDI 27-04-2018:</t>
    </r>
    <r>
      <rPr>
        <sz val="10"/>
        <color theme="1"/>
        <rFont val="Arial Narrow"/>
        <family val="2"/>
      </rPr>
      <t xml:space="preserve">  El grupo de oficina TIC solicita el siguiente ajuste en el proceso:
</t>
    </r>
    <r>
      <rPr>
        <b/>
        <sz val="10"/>
        <color theme="1"/>
        <rFont val="Arial Narrow"/>
        <family val="2"/>
      </rPr>
      <t>Campo original que se desea ajustar:</t>
    </r>
    <r>
      <rPr>
        <sz val="10"/>
        <color theme="1"/>
        <rFont val="Arial Narrow"/>
        <family val="2"/>
      </rPr>
      <t xml:space="preserve"> Fecha estimada de inicio del proceso  y de presentación de ofertas Abril de 2018.
Duración del contrato: 8 meses; </t>
    </r>
    <r>
      <rPr>
        <b/>
        <sz val="10"/>
        <color theme="1"/>
        <rFont val="Arial Narrow"/>
        <family val="2"/>
      </rPr>
      <t>Campo con el ajuste realizado:</t>
    </r>
    <r>
      <rPr>
        <sz val="10"/>
        <color theme="1"/>
        <rFont val="Arial Narrow"/>
        <family val="2"/>
      </rPr>
      <t xml:space="preserve"> Fecha estimada de inicio del proceso y de presentación de ofertas:  Junio 2018; Duración del contrato:  12 meses; </t>
    </r>
    <r>
      <rPr>
        <b/>
        <sz val="10"/>
        <color theme="1"/>
        <rFont val="Arial Narrow"/>
        <family val="2"/>
      </rPr>
      <t>Motivo de la solicitud de ajuste:</t>
    </r>
    <r>
      <rPr>
        <sz val="10"/>
        <color theme="1"/>
        <rFont val="Arial Narrow"/>
        <family val="2"/>
      </rPr>
      <t xml:space="preserve"> En el levantamiento de requerimientos se presentaron demoras, porque las características a solicitar en el procesos son muy específicas debido a las diferentes actualizaciones de versión que han realizado a la solución de telefonía IP de la Entidad. De acuerdo con esto fue necesario iniciar un proceso de investigación previo a la elaboración de estudios previos, para poder establecer la especificaciones técnicas del proceso.  Adicionalmente, se estiman los tiempos de revisión en Secretaría General y de  realización de ajustes posteriores a la radicación de la solicitud y previos a la apertura del proceso.  Se ajusta también la duración del contrato porque la extensión de la garantía es anual; </t>
    </r>
    <r>
      <rPr>
        <b/>
        <sz val="10"/>
        <color theme="1"/>
        <rFont val="Arial Narrow"/>
        <family val="2"/>
      </rPr>
      <t>Impacto sobre los recursos asignados:</t>
    </r>
    <r>
      <rPr>
        <sz val="10"/>
        <color theme="1"/>
        <rFont val="Arial Narrow"/>
        <family val="2"/>
      </rPr>
      <t xml:space="preserve"> No genera impacto sobre los recursos asignados, porque la apropiación se encuentra disponible en el proyecto de inversión a cargo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La garantía vence en el mes de abril y es importante contar la extensión garantías para no afectar el servicio de impresión y escaneado en caso de fallas de los equipos.
</t>
    </r>
    <r>
      <rPr>
        <b/>
        <sz val="10"/>
        <color rgb="FF0000CC"/>
        <rFont val="Arial Narrow"/>
        <family val="2"/>
      </rPr>
      <t>CGDI 21-05-2018:</t>
    </r>
    <r>
      <rPr>
        <sz val="10"/>
        <color theme="1"/>
        <rFont val="Arial Narrow"/>
        <family val="2"/>
      </rPr>
      <t xml:space="preserve"> El grupo de oficina TIC, informa que el proceso se radicó el 10/05/2018 y cuenta con estudios previos.
</t>
    </r>
    <r>
      <rPr>
        <b/>
        <sz val="10"/>
        <color rgb="FF0000CC"/>
        <rFont val="Arial Narrow"/>
        <family val="2"/>
      </rPr>
      <t>CGDI 29-06-2018</t>
    </r>
    <r>
      <rPr>
        <sz val="10"/>
        <color theme="1"/>
        <rFont val="Arial Narrow"/>
        <family val="2"/>
      </rPr>
      <t xml:space="preserve">: El grupo de oficina TIC informa que se recibieron observaciones de SEGEL el 23-05-2018. El proceso se encuentra publicado en SECOP II.
</t>
    </r>
    <r>
      <rPr>
        <b/>
        <sz val="10"/>
        <color rgb="FF0000CC"/>
        <rFont val="Arial Narrow"/>
        <family val="2"/>
      </rPr>
      <t>CGDI 25-07-2018:</t>
    </r>
    <r>
      <rPr>
        <sz val="10"/>
        <color theme="1"/>
        <rFont val="Arial Narrow"/>
        <family val="2"/>
      </rPr>
      <t xml:space="preserve"> El grupo de oficina TIC, informa que el proceso está contratado, afectando el código C390110004, adquiriendo 1 servicio, por valor de $37.140.000, con número de CDP 38218  y número de contrato 351-2018 del 20/06/2018.</t>
    </r>
  </si>
  <si>
    <t>OC 29528 del 29/06/2018</t>
  </si>
  <si>
    <r>
      <rPr>
        <b/>
        <sz val="10"/>
        <color rgb="FF0000CC"/>
        <rFont val="Arial Narrow"/>
        <family val="2"/>
      </rPr>
      <t>CGDI 14-06-2018:</t>
    </r>
    <r>
      <rPr>
        <sz val="10"/>
        <color theme="1"/>
        <rFont val="Arial Narrow"/>
        <family val="2"/>
      </rPr>
      <t xml:space="preserve"> La oficina TIC, solicita ajuste en el proceso así:
</t>
    </r>
    <r>
      <rPr>
        <b/>
        <sz val="10"/>
        <color theme="1"/>
        <rFont val="Arial Narrow"/>
        <family val="2"/>
      </rPr>
      <t xml:space="preserve">Campo original que se desea ajustar: </t>
    </r>
    <r>
      <rPr>
        <sz val="10"/>
        <color theme="1"/>
        <rFont val="Arial Narrow"/>
        <family val="2"/>
      </rPr>
      <t xml:space="preserve">Descripción: Renovación y adquisición de licencias productos Microsoft.
Fecha estimada de inicio del proceso de selección: Noviembre; Fecha estimada de presentación de ofertas (mes): Noviembre; Valor total estimado: $300´000.000; </t>
    </r>
    <r>
      <rPr>
        <b/>
        <sz val="10"/>
        <color theme="1"/>
        <rFont val="Arial Narrow"/>
        <family val="2"/>
      </rPr>
      <t xml:space="preserve">Campo con el ajuste realizado. </t>
    </r>
    <r>
      <rPr>
        <sz val="10"/>
        <color theme="1"/>
        <rFont val="Arial Narrow"/>
        <family val="2"/>
      </rPr>
      <t xml:space="preserve">Descripción: Renovación y adquisición de licencias, configuración y parametrización de los productos y soporte técnico proactivo y reactivo de productos Microsoft;  Fecha estimada de inicio del proceso de selección: Junio; Fecha estimada de presentación de ofertas (mes): Junio;  Valor total estimado: $295´433.093,86
</t>
    </r>
    <r>
      <rPr>
        <b/>
        <sz val="10"/>
        <color theme="1"/>
        <rFont val="Arial Narrow"/>
        <family val="2"/>
      </rPr>
      <t>Motivo de la solicitud de ajuste:</t>
    </r>
    <r>
      <rPr>
        <sz val="10"/>
        <color theme="1"/>
        <rFont val="Arial Narrow"/>
        <family val="2"/>
      </rPr>
      <t xml:space="preserve"> Se requiere adquirir una plataforma de desarrollo y una infraestructura para el manejo de versionamiento de aplicativos; para lo cual se hace necesario contar con servicios de configuración, parametrización y soporte técnico de la plataforma Microsoft, adicionales a la renovación y adquisición que se realiza anualmente. Teniendo en cuenta que Microsoft realiza su cierre fiscal el 27 de Junio nos ofrecen un descuento al realizar el proceso este mes. 
Microsoft, en reunión formal realizada el 13 de Junio de 2018 nos informa que dado que el próximo 27 de Junio realiza su cierre fiscal, nos propone lo siguiente en caso de que Colciencias adelante su proceso de “Renovación y adquisición de licencias productos Microsoft”: 
a. Reducción del  valor  estimado para el proceso, de $300´000.000 a $295´433.093,86
b. Inclusión adicional de “configuración y parametrización de los productos y soporte técnico proactivo y reactivo de productos Microsoft”, lo cual,  aunque Colciencias lo requiere, no se incluyó en el proceso por razones de presupuesto, lo que se considera un valor agregado a la renovación y adquisición del licenciamiento.
c. La vigencia del licenciamiento, no obstante que se adquiera antes su vencimiento, iniciara a partir de la fecha del vencimiento actual, el cual es en diciembre de 2018.
</t>
    </r>
    <r>
      <rPr>
        <b/>
        <sz val="10"/>
        <color theme="1"/>
        <rFont val="Arial Narrow"/>
        <family val="2"/>
      </rPr>
      <t xml:space="preserve">Impacto sobre los recursos asignados: </t>
    </r>
    <r>
      <rPr>
        <sz val="10"/>
        <color theme="1"/>
        <rFont val="Arial Narrow"/>
        <family val="2"/>
      </rPr>
      <t xml:space="preserve">No genera impacto sobre los recursos asignados, dado que se cuenta con la apropiación disponible en el presupuesto del proyecto de inversión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Es necesario ajustar el plan de trabajo del proyecto para la vigencia, ya que la Oficina se encuentra realizando desarrollos y se requiere del licenciamiento. 
</t>
    </r>
    <r>
      <rPr>
        <b/>
        <sz val="10"/>
        <color rgb="FF0000CC"/>
        <rFont val="Arial Narrow"/>
        <family val="2"/>
      </rPr>
      <t>CGDI 29-06-2018:</t>
    </r>
    <r>
      <rPr>
        <sz val="10"/>
        <color theme="1"/>
        <rFont val="Arial Narrow"/>
        <family val="2"/>
      </rPr>
      <t xml:space="preserve"> La oficina TIC, informa que el proceso se radicó el día 19 de junio de 2018.
</t>
    </r>
    <r>
      <rPr>
        <b/>
        <sz val="10"/>
        <color rgb="FF0000CC"/>
        <rFont val="Arial Narrow"/>
        <family val="2"/>
      </rPr>
      <t>CGDI 25-07-2018:</t>
    </r>
    <r>
      <rPr>
        <sz val="10"/>
        <color theme="1"/>
        <rFont val="Arial Narrow"/>
        <family val="2"/>
      </rPr>
      <t xml:space="preserve"> La oficina TIC, informa que el proceso se encuentra contratado con fecha de apertura del proceso 15/06/2018, afectando el rubro C3901 1000 4, por valor de $248.385.065,34, con número de CDP 39918, número de contrato OC 29528 del 29/06/2018.</t>
    </r>
  </si>
  <si>
    <t>OC 29686
DEL 06/07/2018</t>
  </si>
  <si>
    <r>
      <rPr>
        <b/>
        <sz val="10"/>
        <color rgb="FF0000CC"/>
        <rFont val="Arial Narrow"/>
        <family val="2"/>
      </rPr>
      <t>CGDI 14-06-2018:</t>
    </r>
    <r>
      <rPr>
        <sz val="10"/>
        <color theme="1"/>
        <rFont val="Arial Narrow"/>
        <family val="2"/>
      </rPr>
      <t xml:space="preserve">  La oficina TIC, solicita incluir el siguiente proceso así:
</t>
    </r>
    <r>
      <rPr>
        <b/>
        <sz val="10"/>
        <color theme="1"/>
        <rFont val="Arial Narrow"/>
        <family val="2"/>
      </rPr>
      <t xml:space="preserve">1. Descripción del proceso: </t>
    </r>
    <r>
      <rPr>
        <sz val="10"/>
        <color theme="1"/>
        <rFont val="Arial Narrow"/>
        <family val="2"/>
      </rPr>
      <t xml:space="preserve">43231513 Renovación licenciamiento y soporte hardware de Oracle
</t>
    </r>
    <r>
      <rPr>
        <b/>
        <sz val="10"/>
        <color theme="1"/>
        <rFont val="Arial Narrow"/>
        <family val="2"/>
      </rPr>
      <t>2. Campo original que se desea ajustar:</t>
    </r>
    <r>
      <rPr>
        <sz val="10"/>
        <color theme="1"/>
        <rFont val="Arial Narrow"/>
        <family val="2"/>
      </rPr>
      <t xml:space="preserve">
Código UNSPSC: 43231513;  Fecha estimada de inicio de proceso de selección: Junio a Julio; Fecha estimada de presentación de ofertas (mes): Julio;  Duración estimada del contrato (meses): 12 meses; Modalidad de selección: Agregación por demanda (CCE);  Fuente de los recursos: Presupuesto de entidad nacional;  Valor total estimado: $204´908,605;  Valor estimado en la vigencia actual: $204´908,605;  ¿Se requieren vigencias futuras?: No;  Estado de solicitud de vigencias futuras: No;  Unidad de contratación: Secretaria General;  Nombre del responsable: Omar Figueroa Melgarejo
</t>
    </r>
    <r>
      <rPr>
        <b/>
        <sz val="10"/>
        <color theme="1"/>
        <rFont val="Arial Narrow"/>
        <family val="2"/>
      </rPr>
      <t>3. Motivo de la solicitud de ajuste:</t>
    </r>
    <r>
      <rPr>
        <sz val="10"/>
        <color theme="1"/>
        <rFont val="Arial Narrow"/>
        <family val="2"/>
      </rPr>
      <t xml:space="preserve"> Se realizó la validación del licenciamiento que se tiene actualmente con la infraestructura tecnológica del Centro de Datos con el acompañamiento de asesores de Oracle; este procedimiento permitió determinar el tipo de licenciamiento del producto Oracle con el que debe contar la Entidad, el proceso de validación del licenciamiento es una actividad compleja dado que se debe realizar un análisis detallado de los componentes de nuestros servidores para poder determinar el tipo de licenciamiento adecuado.
</t>
    </r>
    <r>
      <rPr>
        <b/>
        <sz val="10"/>
        <color theme="1"/>
        <rFont val="Arial Narrow"/>
        <family val="2"/>
      </rPr>
      <t xml:space="preserve">4. Impacto sobre los recursos asignados: </t>
    </r>
    <r>
      <rPr>
        <sz val="10"/>
        <color theme="1"/>
        <rFont val="Arial Narrow"/>
        <family val="2"/>
      </rPr>
      <t xml:space="preserve">No genera impacto sobre los recursos asignados, dado que se cuenta con la apropiación disponible en el presupuesto del proyecto de inversión de la Oficina TIC.
</t>
    </r>
    <r>
      <rPr>
        <b/>
        <sz val="10"/>
        <color theme="1"/>
        <rFont val="Arial Narrow"/>
        <family val="2"/>
      </rPr>
      <t>5. Efecto de la modificación solicitada sobre la oportunidad requerida en la adquisición del bien o servicio:</t>
    </r>
    <r>
      <rPr>
        <sz val="10"/>
        <color theme="1"/>
        <rFont val="Arial Narrow"/>
        <family val="2"/>
      </rPr>
      <t xml:space="preserve"> Los productos Oracle son parte esencial de la plataforma central de cómputo de la entidad, en lo que a software base se refiere. Este conjunto de herramientas permiten mantener la información institucional con la debida confiabilidad, seguridad  y disponibilidad que requieren los sistemas de información misionales y de apoyo de la Entidad, indispensables para dar cumplimiento a las actividades y procesos establecidos.
</t>
    </r>
    <r>
      <rPr>
        <b/>
        <sz val="10"/>
        <color rgb="FF0000CC"/>
        <rFont val="Arial Narrow"/>
        <family val="2"/>
      </rPr>
      <t>CGDI 29-06-2018:</t>
    </r>
    <r>
      <rPr>
        <sz val="10"/>
        <color theme="1"/>
        <rFont val="Arial Narrow"/>
        <family val="2"/>
      </rPr>
      <t xml:space="preserve">  La oficina TIC informa que el proceso aún no se ha radicado en SEGEL, porque está cerrada aún la plataforma de Colombia Compra Eficiente después de la finalización de ley de garantías.
</t>
    </r>
    <r>
      <rPr>
        <b/>
        <sz val="10"/>
        <color rgb="FF0000CC"/>
        <rFont val="Arial Narrow"/>
        <family val="2"/>
      </rPr>
      <t>CGDI 25-07-2018:</t>
    </r>
    <r>
      <rPr>
        <sz val="10"/>
        <color theme="1"/>
        <rFont val="Arial Narrow"/>
        <family val="2"/>
      </rPr>
      <t xml:space="preserve">  La oficina TIC informa que el proceso se encuentra contratado, con fecha de apertura 22/06/2018, afectando el código C3901 1000 4, por valor de $204.908.605, con número de CDP 39818, número de contrato OC 29686 del 06/07/2018.</t>
    </r>
  </si>
  <si>
    <t>12</t>
  </si>
  <si>
    <t>Adquirir y renovar licenciamiento de las diferentes herramientas de apoyo informático, y soporte especializado en las soluciones Desktop and Laptop Option -DLO y Backup Exec de Veritas.</t>
  </si>
  <si>
    <t>Selección Abreviada por Subasta Inversa</t>
  </si>
  <si>
    <t xml:space="preserve">84121500                                      84121700
</t>
  </si>
  <si>
    <t>53,429,250</t>
  </si>
  <si>
    <t>43211500 43211501 43211502 43212200 43233000 43232300 43233400 43201800 81111800 81112000 81112200</t>
  </si>
  <si>
    <t>Adquirir la ampliación de la solución de convergencia Hpe de la Entidad y realizar la reconfiguración de esta solución convergente para el Departamento Administrativo de Ciencia, Tecnología e Innovación- Colciencias</t>
  </si>
  <si>
    <t>Presupuesto de  Entidad Nacional</t>
  </si>
  <si>
    <t>43231500 43232300 43233000 43232700 43232800 81112200</t>
  </si>
  <si>
    <r>
      <rPr>
        <b/>
        <sz val="10"/>
        <color rgb="FF0000CC"/>
        <rFont val="Arial Narrow"/>
        <family val="2"/>
      </rPr>
      <t xml:space="preserve">CGDI 31-07-2018: </t>
    </r>
    <r>
      <rPr>
        <sz val="10"/>
        <color theme="1"/>
        <rFont val="Arial Narrow"/>
        <family val="2"/>
      </rPr>
      <t xml:space="preserve"> El grupo de Gestión Documental solicita la exclusión del proceso:
Se solicita la exclusión del proceso del PAA
</t>
    </r>
    <r>
      <rPr>
        <b/>
        <sz val="10"/>
        <color theme="1"/>
        <rFont val="Arial Narrow"/>
        <family val="2"/>
      </rPr>
      <t>Motivo de la solicitud de ajuste:</t>
    </r>
    <r>
      <rPr>
        <sz val="10"/>
        <color theme="1"/>
        <rFont val="Arial Narrow"/>
        <family val="2"/>
      </rPr>
      <t xml:space="preserve"> Se solicita la exclusión del proceso, en virtud de  que se esta adelantando adición y prórroga del contrato actual; con el fin de garantizar la continuidad en el servicio de bodegaje, custodia, préstamo y atención de consultas al archivo central y suministro de bienes.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debido a que la necesidad será cubierta.</t>
    </r>
  </si>
  <si>
    <r>
      <rPr>
        <b/>
        <sz val="10"/>
        <color rgb="FF0000CC"/>
        <rFont val="Arial Narrow"/>
        <family val="2"/>
      </rPr>
      <t>CGDI 21-05-2018:</t>
    </r>
    <r>
      <rPr>
        <sz val="10"/>
        <color theme="1"/>
        <rFont val="Arial Narrow"/>
        <family val="2"/>
      </rPr>
      <t xml:space="preserve"> El grupo de logística informa que el proceso cuenta con análisis del sector y los estudios previos
</t>
    </r>
    <r>
      <rPr>
        <b/>
        <sz val="10"/>
        <color rgb="FF0000CC"/>
        <rFont val="Arial Narrow"/>
        <family val="2"/>
      </rPr>
      <t>CGDI 29-06-2018</t>
    </r>
    <r>
      <rPr>
        <sz val="10"/>
        <color theme="1"/>
        <rFont val="Arial Narrow"/>
        <family val="2"/>
      </rPr>
      <t>: El grupo de logística informa que el proceso fue radicado en SEGEL el día 18 de junio de 2018, afectando los rubros A204911, A20495, A20498, para  la adquisición del programa de seguros para la entidad, por valor de $270.298.337 y número de CDP 39718.</t>
    </r>
  </si>
  <si>
    <t>Seleccionar la sociedad fiduciaria con la que se celebrará un contrato de fiducia mercantil en virtud del cual se constituirá el patrimonio autónomo para la administración de los recursos del “Fondo Nacional de Financiamiento para la Ciencia, la Tecnología y la Innovación – Fondo Francisco José de Caldas.</t>
  </si>
  <si>
    <r>
      <rPr>
        <b/>
        <sz val="10"/>
        <color rgb="FF0000CC"/>
        <rFont val="Arial Narrow"/>
        <family val="2"/>
      </rPr>
      <t>CGDI 09-02-2018:</t>
    </r>
    <r>
      <rPr>
        <sz val="10"/>
        <color theme="1"/>
        <rFont val="Arial Narrow"/>
        <family val="2"/>
      </rPr>
      <t xml:space="preserve"> El grupo DAF solicita la inclusión del siguiente proceso:
</t>
    </r>
    <r>
      <rPr>
        <b/>
        <sz val="10"/>
        <color theme="1"/>
        <rFont val="Arial Narrow"/>
        <family val="2"/>
      </rPr>
      <t>Descripción del proceso:</t>
    </r>
    <r>
      <rPr>
        <sz val="10"/>
        <color theme="1"/>
        <rFont val="Arial Narrow"/>
        <family val="2"/>
      </rPr>
      <t xml:space="preserve"> Código UNSPSC 84000000. Licitación pública la cual tiene por objeto:  Constitución del Patrimonio Autónomo  Fondo Nacional de Financiamiento para la Ciencia, la Tecnología y la Innovación, Francisco José de Caldas y su consecuente administración de conformidad con lo establecido en la Ley 1286 de 2009 y demás normas que lo modifique, adiciones o reformen; </t>
    </r>
    <r>
      <rPr>
        <b/>
        <sz val="10"/>
        <color theme="1"/>
        <rFont val="Arial Narrow"/>
        <family val="2"/>
      </rPr>
      <t>Campo original que se desea ajustar:</t>
    </r>
    <r>
      <rPr>
        <sz val="10"/>
        <color theme="1"/>
        <rFont val="Arial Narrow"/>
        <family val="2"/>
      </rPr>
      <t xml:space="preserve"> Ejemplos
</t>
    </r>
    <r>
      <rPr>
        <b/>
        <sz val="10"/>
        <color theme="1"/>
        <rFont val="Arial Narrow"/>
        <family val="2"/>
      </rPr>
      <t xml:space="preserve">Código UNSPSC: </t>
    </r>
    <r>
      <rPr>
        <sz val="10"/>
        <color theme="1"/>
        <rFont val="Arial Narrow"/>
        <family val="2"/>
      </rPr>
      <t xml:space="preserve">84000000 Servicios Financieros y de Seguros; </t>
    </r>
    <r>
      <rPr>
        <b/>
        <sz val="10"/>
        <color theme="1"/>
        <rFont val="Arial Narrow"/>
        <family val="2"/>
      </rPr>
      <t>Fecha estimada de inicio de proceso de selección</t>
    </r>
    <r>
      <rPr>
        <sz val="10"/>
        <color theme="1"/>
        <rFont val="Arial Narrow"/>
        <family val="2"/>
      </rPr>
      <t xml:space="preserve"> – 30 de mayo de 2018; </t>
    </r>
    <r>
      <rPr>
        <b/>
        <sz val="10"/>
        <color theme="1"/>
        <rFont val="Arial Narrow"/>
        <family val="2"/>
      </rPr>
      <t>Fecha estimada de presentación de ofertas</t>
    </r>
    <r>
      <rPr>
        <sz val="10"/>
        <color theme="1"/>
        <rFont val="Arial Narrow"/>
        <family val="2"/>
      </rPr>
      <t xml:space="preserve"> (Julio de 2018); </t>
    </r>
    <r>
      <rPr>
        <b/>
        <sz val="10"/>
        <color theme="1"/>
        <rFont val="Arial Narrow"/>
        <family val="2"/>
      </rPr>
      <t>Duración estimada del contrato</t>
    </r>
    <r>
      <rPr>
        <sz val="10"/>
        <color theme="1"/>
        <rFont val="Arial Narrow"/>
        <family val="2"/>
      </rPr>
      <t xml:space="preserve"> (60 meses); </t>
    </r>
    <r>
      <rPr>
        <b/>
        <sz val="10"/>
        <color theme="1"/>
        <rFont val="Arial Narrow"/>
        <family val="2"/>
      </rPr>
      <t>Modalidad de selección</t>
    </r>
    <r>
      <rPr>
        <sz val="10"/>
        <color theme="1"/>
        <rFont val="Arial Narrow"/>
        <family val="2"/>
      </rPr>
      <t xml:space="preserve">. Licitación pública; </t>
    </r>
    <r>
      <rPr>
        <b/>
        <sz val="10"/>
        <color theme="1"/>
        <rFont val="Arial Narrow"/>
        <family val="2"/>
      </rPr>
      <t xml:space="preserve">Fuente de los recursos. </t>
    </r>
    <r>
      <rPr>
        <sz val="10"/>
        <color theme="1"/>
        <rFont val="Arial Narrow"/>
        <family val="2"/>
      </rPr>
      <t xml:space="preserve">No afecta recursos del presupuesto general de la Nación, Toda vez que la Ley 1286 en su artículo 22 señala que la comisión Fiduciaria se paga con cargo a los rendimientos producto de los recursos administrados; </t>
    </r>
    <r>
      <rPr>
        <b/>
        <sz val="10"/>
        <color theme="1"/>
        <rFont val="Arial Narrow"/>
        <family val="2"/>
      </rPr>
      <t>Valor total estimado:</t>
    </r>
    <r>
      <rPr>
        <sz val="10"/>
        <color theme="1"/>
        <rFont val="Arial Narrow"/>
        <family val="2"/>
      </rPr>
      <t xml:space="preserve"> NA; </t>
    </r>
    <r>
      <rPr>
        <b/>
        <sz val="10"/>
        <color theme="1"/>
        <rFont val="Arial Narrow"/>
        <family val="2"/>
      </rPr>
      <t>Valor estimado en la vigencia actual:</t>
    </r>
    <r>
      <rPr>
        <sz val="10"/>
        <color theme="1"/>
        <rFont val="Arial Narrow"/>
        <family val="2"/>
      </rPr>
      <t xml:space="preserve"> NA;</t>
    </r>
    <r>
      <rPr>
        <b/>
        <sz val="10"/>
        <color theme="1"/>
        <rFont val="Arial Narrow"/>
        <family val="2"/>
      </rPr>
      <t>¿Se requieren vigencias futuras?</t>
    </r>
    <r>
      <rPr>
        <sz val="10"/>
        <color theme="1"/>
        <rFont val="Arial Narrow"/>
        <family val="2"/>
      </rPr>
      <t xml:space="preserve"> No; </t>
    </r>
    <r>
      <rPr>
        <b/>
        <sz val="10"/>
        <color theme="1"/>
        <rFont val="Arial Narrow"/>
        <family val="2"/>
      </rPr>
      <t>Estado de solicitud de vigencias futuras:</t>
    </r>
    <r>
      <rPr>
        <sz val="10"/>
        <color theme="1"/>
        <rFont val="Arial Narrow"/>
        <family val="2"/>
      </rPr>
      <t xml:space="preserve"> N; </t>
    </r>
    <r>
      <rPr>
        <b/>
        <sz val="10"/>
        <color theme="1"/>
        <rFont val="Arial Narrow"/>
        <family val="2"/>
      </rPr>
      <t>Unidad de contratación.</t>
    </r>
    <r>
      <rPr>
        <sz val="10"/>
        <color theme="1"/>
        <rFont val="Arial Narrow"/>
        <family val="2"/>
      </rPr>
      <t xml:space="preserve"> Dirección Administrativa y Financiera;  </t>
    </r>
    <r>
      <rPr>
        <b/>
        <sz val="10"/>
        <color theme="1"/>
        <rFont val="Arial Narrow"/>
        <family val="2"/>
      </rPr>
      <t>Nombre del responsable</t>
    </r>
    <r>
      <rPr>
        <sz val="10"/>
        <color theme="1"/>
        <rFont val="Arial Narrow"/>
        <family val="2"/>
      </rPr>
      <t xml:space="preserve">. Yolanda Acevedo García; </t>
    </r>
    <r>
      <rPr>
        <b/>
        <sz val="10"/>
        <color theme="1"/>
        <rFont val="Arial Narrow"/>
        <family val="2"/>
      </rPr>
      <t>3. Motivo de la solicitud de ajuste:</t>
    </r>
    <r>
      <rPr>
        <sz val="10"/>
        <color theme="1"/>
        <rFont val="Arial Narrow"/>
        <family val="2"/>
      </rPr>
      <t xml:space="preserve"> El congreso de la República expidió la Ley 1286 el 23 de enero de 2009, por medio de la cual transformó a Colciencias en Departamento Administrativo y estableció mecanismos para fortalecer el Sistema nacional de Ciencia Tecnología e innovación en Colombia. 
Dentro de los mecanismos establecidos para el Fortalecimiento del sistema Nacional de Ciencia Tecnología e Innovación en Colombia Creó el Fondo Francisco José de Caldas La Ley 1286 de 2009, creó el Fondo Nacional de Financiamiento para la Ciencia, La Tecnología y la Innovación, Fondo Francisco José De Caldas, a cargo del Departamento Administrativo de Ciencia, Tecnología e Innovación, y estableció la obligación de administrar los recursos respectivos a través de un patrimonio autónomo. 
La Norma en mención estableció la obligación de que los recursos correspondientes al Fondo sean administrados a través del patrimonio Autónomo que surja de la celebración de un contrato de Fiducia Mercantil entre el Departamento Administrativo de Ciencia, Tecnología e Innovación, y la sociedad fiduciaria que sea seleccionada a través de un proceso de licitación pública. (...)
</t>
    </r>
    <r>
      <rPr>
        <b/>
        <sz val="10"/>
        <color rgb="FF0000CC"/>
        <rFont val="Arial Narrow"/>
        <family val="2"/>
      </rPr>
      <t xml:space="preserve">CGDI 29-06-2018: </t>
    </r>
    <r>
      <rPr>
        <sz val="10"/>
        <color theme="1"/>
        <rFont val="Arial Narrow"/>
        <family val="2"/>
      </rPr>
      <t xml:space="preserve">El grupo DAF informa que el proceso se remitió a SEGEL el 12 de junio de 2018, para apertura en el  mes de julio.
</t>
    </r>
    <r>
      <rPr>
        <b/>
        <sz val="10"/>
        <color rgb="FF0000CC"/>
        <rFont val="Arial Narrow"/>
        <family val="2"/>
      </rPr>
      <t>CGDI 25-07-2018:</t>
    </r>
    <r>
      <rPr>
        <sz val="10"/>
        <color theme="1"/>
        <rFont val="Arial Narrow"/>
        <family val="2"/>
      </rPr>
      <t xml:space="preserve"> El grupo DAF solicita ajuste al proceso así:
</t>
    </r>
    <r>
      <rPr>
        <b/>
        <sz val="10"/>
        <color theme="1"/>
        <rFont val="Arial Narrow"/>
        <family val="2"/>
      </rPr>
      <t xml:space="preserve">Campo original que se desea ajustar: </t>
    </r>
    <r>
      <rPr>
        <sz val="10"/>
        <color theme="1"/>
        <rFont val="Arial Narrow"/>
        <family val="2"/>
      </rPr>
      <t xml:space="preserve">Código UNSPSC: 84000000
Descripción del proceso: Constitución del Patrimonio Autónomo  Fondo Nacional de Financiamiento para la Ciencia, la Tecnología y la Innovación, Francisco José de Caldas y su consecuente administración de conformidad con lo establecido en la Ley 1286 de 2009 y demás normas que lo modifique, adiciones o reformen.
Fecha Inicio del Proceso: Mayo 2018
Fecha de Presentación de ofertas: Julio 2018
Duración del Contrato: 60 meses
</t>
    </r>
    <r>
      <rPr>
        <b/>
        <sz val="10"/>
        <color theme="1"/>
        <rFont val="Arial Narrow"/>
        <family val="2"/>
      </rPr>
      <t xml:space="preserve">Campo con el ajuste realizado. </t>
    </r>
    <r>
      <rPr>
        <sz val="10"/>
        <color theme="1"/>
        <rFont val="Arial Narrow"/>
        <family val="2"/>
      </rPr>
      <t xml:space="preserve">Código UNSPSC:  84121500/84121700
Descripción del Proceso: Seleccionar la sociedad fiduciaria con la que se celebrará un contrato de fiducia mercantil en virtud del cual se constituirá el patrimonio autónomo para la administración de los recursos del “Fondo Nacional de Financiamiento para la Ciencia, la Tecnología y la Innovación – Fondo Francisco José de Caldas.
Fecha Inicio del Proceso: Julio 2018
Fecha de Presentación de ofertas: Septiembre 2018
Duración del Contrato: 36 meses
</t>
    </r>
    <r>
      <rPr>
        <b/>
        <sz val="10"/>
        <color theme="1"/>
        <rFont val="Arial Narrow"/>
        <family val="2"/>
      </rPr>
      <t xml:space="preserve">Motivo de la solicitud de ajuste: </t>
    </r>
    <r>
      <rPr>
        <sz val="10"/>
        <color theme="1"/>
        <rFont val="Arial Narrow"/>
        <family val="2"/>
      </rPr>
      <t xml:space="preserve">Teniendo en cuenta que fue necesario realizar al interior de la entidad reuniones para definir algunos criterios de fondo del proceso, soportado en los lineamientos del Ministerio de Hacienda  y Crédito Publico sobre el giro de recursos al FFJC, generó un reproceso de ajuste de los documentos inicialmente elaborados, que afectó el cronograma previsto inicialmente así como el plazo del contrato a celebrar.
</t>
    </r>
    <r>
      <rPr>
        <b/>
        <sz val="10"/>
        <color theme="1"/>
        <rFont val="Arial Narrow"/>
        <family val="2"/>
      </rPr>
      <t>Impacto sobre los recursos asignados:</t>
    </r>
    <r>
      <rPr>
        <sz val="10"/>
        <color theme="1"/>
        <rFont val="Arial Narrow"/>
        <family val="2"/>
      </rPr>
      <t xml:space="preserve"> N.A. toda vez que esto no afecta presupuesto de Colciencias, dado que la comisión fiduciaria  se paga con los rendimientos financieros que genere el portafolio de inversiones de los recursos del FONDO.
</t>
    </r>
    <r>
      <rPr>
        <b/>
        <sz val="10"/>
        <color theme="1"/>
        <rFont val="Arial Narrow"/>
        <family val="2"/>
      </rPr>
      <t>Efecto de la modificación solicitada sobre la oportunidad requerida en la adquisición del bien o servicio:</t>
    </r>
    <r>
      <rPr>
        <sz val="10"/>
        <color theme="1"/>
        <rFont val="Arial Narrow"/>
        <family val="2"/>
      </rPr>
      <t xml:space="preserve"> no genera ningún efecto negativo,  toda vez que el contrato actual finaliza en diciembre 1 de 2018 y se cuenta con el tiempo suficiente para el actual proceso.</t>
    </r>
  </si>
  <si>
    <t>Contratar la prestación de servicios profesionales para realizar una auditoria de renovación con actualización al Sistema de Gestión de Calidad de la Entidad, de acuerdo a los parámetros establecidos en la norma técnica internacional ISO 9001:2015</t>
  </si>
  <si>
    <t>2,5 meses</t>
  </si>
  <si>
    <t>Contratar la renovación del soporte de la solución CA, y bolsa de horas de servicio especializado.</t>
  </si>
  <si>
    <t xml:space="preserve"> 4 meses</t>
  </si>
  <si>
    <t>Servicios de asesoramiento sobre tecnologías de la información</t>
  </si>
  <si>
    <t>603-2018 del 24/08/2018</t>
  </si>
  <si>
    <t>Contrato Interadministrativo</t>
  </si>
  <si>
    <t>3</t>
  </si>
  <si>
    <t>A-2-0-4-5-1
A-2-0-4-5-2</t>
  </si>
  <si>
    <t>Servicio de mantenimiento preventivo y correctivo en los bienes muebles e inmuebles de propiedad de Colciencias</t>
  </si>
  <si>
    <t>A-2-0-4-21-11</t>
  </si>
  <si>
    <t>577 – 2018
01/08/2018</t>
  </si>
  <si>
    <t>584 – 2018
21/08/2018</t>
  </si>
  <si>
    <r>
      <rPr>
        <b/>
        <sz val="10"/>
        <color rgb="FF0000CC"/>
        <rFont val="Arial Narrow"/>
        <family val="2"/>
      </rPr>
      <t>CGDI 22-02-2018</t>
    </r>
    <r>
      <rPr>
        <sz val="10"/>
        <rFont val="Arial Narrow"/>
        <family val="2"/>
      </rPr>
      <t xml:space="preserve">: El grupo de Talento Humano solicita el siguiente ajuste al proceso:
Campo original que se desea ajustar: Modalidad de Selección:  Concurso de méritos
Campo con el ajuste realizado:  Modalidad de Selección:  Selección Abreviada Menor cuantía.
</t>
    </r>
    <r>
      <rPr>
        <b/>
        <sz val="10"/>
        <color rgb="FF0000CC"/>
        <rFont val="Arial Narrow"/>
        <family val="2"/>
      </rPr>
      <t>CGDI 21-05-2018:</t>
    </r>
    <r>
      <rPr>
        <sz val="10"/>
        <rFont val="Arial Narrow"/>
        <family val="2"/>
      </rPr>
      <t xml:space="preserve"> El grupo de Talento Humano solicita el siguiente ajuste al proceso:
</t>
    </r>
    <r>
      <rPr>
        <b/>
        <sz val="10"/>
        <rFont val="Arial Narrow"/>
        <family val="2"/>
      </rPr>
      <t>Fecha estimada de inicio de proceso de selección ACTUAL EN PAA:</t>
    </r>
    <r>
      <rPr>
        <sz val="10"/>
        <rFont val="Arial Narrow"/>
        <family val="2"/>
      </rPr>
      <t xml:space="preserve"> Mayo 2018; </t>
    </r>
    <r>
      <rPr>
        <b/>
        <sz val="10"/>
        <rFont val="Arial Narrow"/>
        <family val="2"/>
      </rPr>
      <t>Fecha estimada de inicio de proceso de selección  PROPUESTA:</t>
    </r>
    <r>
      <rPr>
        <sz val="10"/>
        <rFont val="Arial Narrow"/>
        <family val="2"/>
      </rPr>
      <t xml:space="preserve"> Junio 2018;  Se realiza solicitud de modificación de fecha de inicio  y la modalidad de contratación a “Contratación Directa”  teniendo en cuenta lo siguiente:  Una vez se realizo los estudios de mercado, se ha evidenciado en primer lugar que el valor de los cursos supera ampliamente el valor establecido en el presupuesto asignado para esta contratación ($114,000,000 aproximadamente), esto aunado al hecho de que las instituciones que prestan los servicios educativos en inglés, no tienen condiciones uniformes para ofrecer un modelo estándar de capacitación, aunque todos pertenecen al Marco Común Europeo casa una tiene metodologías diferentes lo que ocasiona que algunas de ellas tengan mas niveles que otras. Igualmente, se busca mantener la continuidad en la metodología y diseño de aprendizaje por la firma que ha venido ofreciendo los cursos de la Entidad; </t>
    </r>
    <r>
      <rPr>
        <b/>
        <sz val="10"/>
        <rFont val="Arial Narrow"/>
        <family val="2"/>
      </rPr>
      <t xml:space="preserve"> Impacto sobre los recursos asignados:</t>
    </r>
    <r>
      <rPr>
        <sz val="10"/>
        <rFont val="Arial Narrow"/>
        <family val="2"/>
      </rPr>
      <t xml:space="preserve"> Sobre los recursos asignados no tiene impacto teniendo en cuenta que son los mismos recursos que le asignaron a Talento Humano;</t>
    </r>
    <r>
      <rPr>
        <b/>
        <sz val="10"/>
        <rFont val="Arial Narrow"/>
        <family val="2"/>
      </rPr>
      <t xml:space="preserve"> Efecto de la modificación solicitada sobre la oportunidad requerida en la adquisición del bien o servicio:</t>
    </r>
    <r>
      <rPr>
        <sz val="10"/>
        <rFont val="Arial Narrow"/>
        <family val="2"/>
      </rPr>
      <t xml:space="preserve"> La modificación no afecta la oportunidad con la cual la Entidad requería en bien o servicio, ni afecta las metas institucionales ni el cumplimiento de un plazo establecido para una actividad, teniendo en cuenta que se han venido desarrollando actividades inmersas dentro del cronogramas de trabajo establecidos para la presente vigencia. 
</t>
    </r>
    <r>
      <rPr>
        <b/>
        <sz val="10"/>
        <color rgb="FF0000CC"/>
        <rFont val="Arial Narrow"/>
        <family val="2"/>
      </rPr>
      <t>CGDI 21-06-2018:</t>
    </r>
    <r>
      <rPr>
        <sz val="10"/>
        <rFont val="Arial Narrow"/>
        <family val="2"/>
      </rPr>
      <t xml:space="preserve"> El grupo de Talento Humano solicita el siguiente ajuste al proceso:
</t>
    </r>
    <r>
      <rPr>
        <b/>
        <sz val="10"/>
        <rFont val="Arial Narrow"/>
        <family val="2"/>
      </rPr>
      <t>Fecha estimada de inicio de proceso de selección actual en PAA:</t>
    </r>
    <r>
      <rPr>
        <sz val="10"/>
        <rFont val="Arial Narrow"/>
        <family val="2"/>
      </rPr>
      <t xml:space="preserve"> Junio de 2018; </t>
    </r>
    <r>
      <rPr>
        <b/>
        <sz val="10"/>
        <rFont val="Arial Narrow"/>
        <family val="2"/>
      </rPr>
      <t xml:space="preserve"> Fecha estimada de inicio de proceso de selección  propuesta:</t>
    </r>
    <r>
      <rPr>
        <sz val="10"/>
        <rFont val="Arial Narrow"/>
        <family val="2"/>
      </rPr>
      <t xml:space="preserve"> Julio de  2018; Duración estimada propuesta: 6 meses; </t>
    </r>
    <r>
      <rPr>
        <b/>
        <sz val="10"/>
        <rFont val="Arial Narrow"/>
        <family val="2"/>
      </rPr>
      <t>Motivo de la solicitud de Ajuste</t>
    </r>
    <r>
      <rPr>
        <sz val="10"/>
        <rFont val="Arial Narrow"/>
        <family val="2"/>
      </rPr>
      <t>: Se realiza solicitud de modificación de fecha de inicio  teniendo en cuenta lo siguiente: Aunque se tienen los estudios previos por parte del área técnica, y teniendo en cuenta la contingencia de contratación que se presenta en la Entidad  y en vista que se están desarrollando temas inmersos en el PIC en la actualidad, se solicita realizar la contratación en el mes de julio para iniciar las demás capacitaciones;</t>
    </r>
    <r>
      <rPr>
        <b/>
        <sz val="10"/>
        <rFont val="Arial Narrow"/>
        <family val="2"/>
      </rPr>
      <t xml:space="preserve"> Impacto sobre los recursos asignados:</t>
    </r>
    <r>
      <rPr>
        <sz val="10"/>
        <rFont val="Arial Narrow"/>
        <family val="2"/>
      </rPr>
      <t xml:space="preserve"> Sobre los recursos asignados no tiene impacto teniendo en cuenta que son los mismos recursos que le asignaron a Talento Humano;</t>
    </r>
    <r>
      <rPr>
        <b/>
        <sz val="10"/>
        <rFont val="Arial Narrow"/>
        <family val="2"/>
      </rPr>
      <t xml:space="preserve"> Efecto de la modificación solicitada sobre la oportunidad requerida en la adquisición del bien o servicio</t>
    </r>
    <r>
      <rPr>
        <sz val="10"/>
        <rFont val="Arial Narrow"/>
        <family val="2"/>
      </rPr>
      <t xml:space="preserve">: La modificación no afecta la oportunidad con la cual la Entidad requería en bien o servicio, ni afecta las metas institucionales ni el cumplimiento de un plazo establecido para una actividad, teniendo en cuenta que se han venido desarrollando actividades inmersas dentro del cronogramas de trabajo establecidos para la presente vigencia. 
</t>
    </r>
    <r>
      <rPr>
        <b/>
        <sz val="10"/>
        <color rgb="FF0000CC"/>
        <rFont val="Arial Narrow"/>
        <family val="2"/>
      </rPr>
      <t xml:space="preserve">CGDI 29-06-2018: </t>
    </r>
    <r>
      <rPr>
        <sz val="10"/>
        <rFont val="Arial Narrow"/>
        <family val="2"/>
      </rPr>
      <t xml:space="preserve"> El grupo de Talento Humano informa que el proceso ya tiene estudios previos y cuenta con análisis del sector.
</t>
    </r>
    <r>
      <rPr>
        <b/>
        <sz val="10"/>
        <color rgb="FF0000CC"/>
        <rFont val="Arial Narrow"/>
        <family val="2"/>
      </rPr>
      <t>CGDI 25-07-2018:</t>
    </r>
    <r>
      <rPr>
        <sz val="10"/>
        <rFont val="Arial Narrow"/>
        <family val="2"/>
      </rPr>
      <t xml:space="preserve">  El grupo de Talento Humano solicita ajuste al proceso así:
</t>
    </r>
    <r>
      <rPr>
        <b/>
        <sz val="10"/>
        <rFont val="Arial Narrow"/>
        <family val="2"/>
      </rPr>
      <t xml:space="preserve">Campo original que se desea ajustar: </t>
    </r>
    <r>
      <rPr>
        <sz val="10"/>
        <rFont val="Arial Narrow"/>
        <family val="2"/>
      </rPr>
      <t xml:space="preserve">Fecha estimada de presentación de ofertas: Julio de 2018
Duración estimada del contrato: 6
Valor total estimado: $51,047,000
</t>
    </r>
    <r>
      <rPr>
        <b/>
        <sz val="10"/>
        <rFont val="Arial Narrow"/>
        <family val="2"/>
      </rPr>
      <t xml:space="preserve">Campo con el ajuste realizado. </t>
    </r>
    <r>
      <rPr>
        <sz val="10"/>
        <rFont val="Arial Narrow"/>
        <family val="2"/>
      </rPr>
      <t xml:space="preserve">Fecha estimada de presentación de ofertas: Agosto de 2018
Duración estimada del contrato: 4 meses
Valor total estimado: $53,429,250
</t>
    </r>
    <r>
      <rPr>
        <b/>
        <sz val="10"/>
        <rFont val="Arial Narrow"/>
        <family val="2"/>
      </rPr>
      <t xml:space="preserve">Motivo de la solicitud de ajuste: </t>
    </r>
    <r>
      <rPr>
        <sz val="10"/>
        <rFont val="Arial Narrow"/>
        <family val="2"/>
      </rPr>
      <t xml:space="preserve">Se solicita ajuste en el valor de la contratación, incrementando el costo debido a la necesidad evidenciada por la manifestación de interés de los servidores públicos de ingresar al programa de bilingüismo en el primer nivel. 
</t>
    </r>
    <r>
      <rPr>
        <b/>
        <sz val="10"/>
        <rFont val="Arial Narrow"/>
        <family val="2"/>
      </rPr>
      <t>Impacto sobre los recursos asignados:</t>
    </r>
    <r>
      <rPr>
        <sz val="10"/>
        <rFont val="Arial Narrow"/>
        <family val="2"/>
      </rPr>
      <t xml:space="preserve"> El valor que se adiciona corresponde a la liberación del saldo que se tenia en el proceso de menor cuantía correspondiente a la medición e intervención  de clima organizacional. ($100.000.000) y el proceso de acuerdo al ponderado del mercado quedo en $ 94.023.333, ( saldo liberado  $5.976.667, de los cuales 2.402.060 se adicionan al programa de bilingüismo, el restante esta por comprometer).
</t>
    </r>
    <r>
      <rPr>
        <b/>
        <sz val="10"/>
        <rFont val="Arial Narrow"/>
        <family val="2"/>
      </rPr>
      <t>Efecto de la modificación solicitada sobre la oportunidad requerida en la adquisición del bien o servicio:</t>
    </r>
    <r>
      <rPr>
        <sz val="10"/>
        <rFont val="Arial Narrow"/>
        <family val="2"/>
      </rPr>
      <t xml:space="preserve"> No afecta.
</t>
    </r>
    <r>
      <rPr>
        <b/>
        <sz val="10"/>
        <color rgb="FF0000CC"/>
        <rFont val="Arial Narrow"/>
        <family val="2"/>
      </rPr>
      <t>CGDI 29-08-2018:</t>
    </r>
    <r>
      <rPr>
        <sz val="10"/>
        <rFont val="Arial Narrow"/>
        <family val="2"/>
      </rPr>
      <t xml:space="preserve">  El grupo de Talento Humano informa que el proceso ya está contratado, afectando el rubro A-2-0-4-21-11, por valor de $53.429.250, con número de CDP 37518, contrato 584 – 2018 del 21/08/2018.</t>
    </r>
  </si>
  <si>
    <t>A-1-0-2-14-Remuneración servicios técnicos</t>
  </si>
  <si>
    <t>81111800 81111808</t>
  </si>
  <si>
    <r>
      <rPr>
        <b/>
        <sz val="10"/>
        <color rgb="FF0000CC"/>
        <rFont val="Arial Narrow"/>
        <family val="2"/>
      </rPr>
      <t>CGDI 22-02-2018:</t>
    </r>
    <r>
      <rPr>
        <sz val="10"/>
        <color theme="1"/>
        <rFont val="Arial Narrow"/>
        <family val="2"/>
      </rPr>
      <t xml:space="preserve"> El grupo de oficina TIC, informa que el proceso se tiene programado radicar en SEGEL el día 9 de marzo de 2018.
</t>
    </r>
    <r>
      <rPr>
        <b/>
        <sz val="10"/>
        <color rgb="FF0000CC"/>
        <rFont val="Arial Narrow"/>
        <family val="2"/>
      </rPr>
      <t>CGDI 21-03-2018:</t>
    </r>
    <r>
      <rPr>
        <sz val="10"/>
        <color theme="1"/>
        <rFont val="Arial Narrow"/>
        <family val="2"/>
      </rPr>
      <t xml:space="preserve">  El grupo de oficina TIC solicita el siguiente ajuste en el proceso:
</t>
    </r>
    <r>
      <rPr>
        <b/>
        <sz val="10"/>
        <color theme="1"/>
        <rFont val="Arial Narrow"/>
        <family val="2"/>
      </rPr>
      <t xml:space="preserve">Campo original que se desea ajustar: </t>
    </r>
    <r>
      <rPr>
        <sz val="10"/>
        <color theme="1"/>
        <rFont val="Arial Narrow"/>
        <family val="2"/>
      </rPr>
      <t xml:space="preserve">Fecha estimada de inicio del proceso de selección:  Marzo de 2018;Fecha estimada de presentación de ofertas: Abril de 2018
Duración del contrato: 9 meses; </t>
    </r>
    <r>
      <rPr>
        <b/>
        <sz val="10"/>
        <color theme="1"/>
        <rFont val="Arial Narrow"/>
        <family val="2"/>
      </rPr>
      <t xml:space="preserve">Campo con el ajuste realizado. </t>
    </r>
    <r>
      <rPr>
        <sz val="10"/>
        <color theme="1"/>
        <rFont val="Arial Narrow"/>
        <family val="2"/>
      </rPr>
      <t xml:space="preserve">Fecha estimada de inicio del proceso de selección:  Abril de 2018; Fecha estimada de presentación de ofertas: Abril de 2018;Duración del contrato: 8 meses; </t>
    </r>
    <r>
      <rPr>
        <b/>
        <sz val="10"/>
        <color theme="1"/>
        <rFont val="Arial Narrow"/>
        <family val="2"/>
      </rPr>
      <t>Motivo de la solicitud de ajuste:</t>
    </r>
    <r>
      <rPr>
        <sz val="10"/>
        <color theme="1"/>
        <rFont val="Arial Narrow"/>
        <family val="2"/>
      </rPr>
      <t xml:space="preserve">  La Oficina TIC realizó la solicitud de cotización en la fase de estudio de mercado para el proceso de mantenimiento preventivo para el parque tecnológico de la Entidad, y se recibió confirmación de envío de propuestas a más el 20 de marzo de 2018;</t>
    </r>
    <r>
      <rPr>
        <b/>
        <sz val="10"/>
        <color theme="1"/>
        <rFont val="Arial Narrow"/>
        <family val="2"/>
      </rPr>
      <t>Impacto sobre los recursos asignados:</t>
    </r>
    <r>
      <rPr>
        <sz val="10"/>
        <color theme="1"/>
        <rFont val="Arial Narrow"/>
        <family val="2"/>
      </rPr>
      <t xml:space="preserve"> En la actividad del gasto “Fortalecer la plataforma tecnológica y de telecomunicaciones” en el proyecto de inversión a cargo de la Oficina TIC, se cuenta con la apropiación disponible para realizar este ajuste;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 xml:space="preserve">CGDI 27-04-2018: </t>
    </r>
    <r>
      <rPr>
        <sz val="10"/>
        <color theme="1"/>
        <rFont val="Arial Narrow"/>
        <family val="2"/>
      </rPr>
      <t xml:space="preserve"> El grupo de oficina TIC solicita el siguiente ajuste en el proceso:
</t>
    </r>
    <r>
      <rPr>
        <b/>
        <sz val="10"/>
        <color theme="1"/>
        <rFont val="Arial Narrow"/>
        <family val="2"/>
      </rPr>
      <t>Campo original que se desea ajustar:</t>
    </r>
    <r>
      <rPr>
        <sz val="10"/>
        <color theme="1"/>
        <rFont val="Arial Narrow"/>
        <family val="2"/>
      </rPr>
      <t xml:space="preserve"> Fecha estimada de inicio del proceso de selección y de presentación de ofertas:  Abril de 2018; Duración del contrato: 8 meses; </t>
    </r>
    <r>
      <rPr>
        <b/>
        <sz val="10"/>
        <color theme="1"/>
        <rFont val="Arial Narrow"/>
        <family val="2"/>
      </rPr>
      <t xml:space="preserve">Campo con el ajuste realizado. </t>
    </r>
    <r>
      <rPr>
        <sz val="10"/>
        <color theme="1"/>
        <rFont val="Arial Narrow"/>
        <family val="2"/>
      </rPr>
      <t xml:space="preserve">Fecha estimada de inicio del proceso de selección y de presentación de ofertas:  Mayo de 2018; Duración del contrato: 7 meses; </t>
    </r>
    <r>
      <rPr>
        <b/>
        <sz val="10"/>
        <color theme="1"/>
        <rFont val="Arial Narrow"/>
        <family val="2"/>
      </rPr>
      <t>Motivo de la solicitud de ajuste:</t>
    </r>
    <r>
      <rPr>
        <sz val="10"/>
        <color theme="1"/>
        <rFont val="Arial Narrow"/>
        <family val="2"/>
      </rPr>
      <t xml:space="preserve">  En el comité del mes de marzo se solicitó modificar la fecha estimada de inicio del proceso de selección mientras se recibían las ofertas, sin embargos éstas fueron enviadas incompletas por los posibles oferentes (no cotizaron todos los ítems) y realizaron consultas sobre los requerimientos técnicos de la Entidad.  Después de aclarar las inquietudes y resolver las consultas sobre el tema, el 19 de abril se completó la recepción de propuestas correspondientes a la etapa de estudio de mercado. También, se estiman los tiempos de revisión en Secretaría General y de  realización de ajustes posteriores a la radicación de la solicitud y previos a la apertura del proceso; </t>
    </r>
    <r>
      <rPr>
        <b/>
        <sz val="10"/>
        <color theme="1"/>
        <rFont val="Arial Narrow"/>
        <family val="2"/>
      </rPr>
      <t>Impacto sobre los recursos asignados:</t>
    </r>
    <r>
      <rPr>
        <sz val="10"/>
        <color theme="1"/>
        <rFont val="Arial Narrow"/>
        <family val="2"/>
      </rPr>
      <t xml:space="preserve"> No genera impacto sobre los recursos asignados, dado que se cuenta con la apropiación disponible en el proyecto de inversión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Afecta la oportunidad en la prestación de un servicio de soporte técnico o mantenimiento, en caso de que se requiera la compra de algún repuesto de partes o accesorios de equipos, para atender las necesidades que se presentan en la Entidad.
</t>
    </r>
    <r>
      <rPr>
        <b/>
        <sz val="10"/>
        <color rgb="FF0000CC"/>
        <rFont val="Arial Narrow"/>
        <family val="2"/>
      </rPr>
      <t xml:space="preserve">CGDI 21-05-2018: </t>
    </r>
    <r>
      <rPr>
        <sz val="10"/>
        <rFont val="Arial Narrow"/>
        <family val="2"/>
      </rPr>
      <t xml:space="preserve">El grupo de oficina TIC, informa que el proceso se radicó el 24-Abril-2018 a SEGEL vy cuenta con estudios previos.
</t>
    </r>
    <r>
      <rPr>
        <b/>
        <sz val="10"/>
        <color rgb="FF0000CC"/>
        <rFont val="Arial Narrow"/>
        <family val="2"/>
      </rPr>
      <t>CGDI 29-06-2018:</t>
    </r>
    <r>
      <rPr>
        <sz val="10"/>
        <rFont val="Arial Narrow"/>
        <family val="2"/>
      </rPr>
      <t xml:space="preserve">  El grupo de oficina TIC solicita el siguiente ajuste en el proceso:
</t>
    </r>
    <r>
      <rPr>
        <b/>
        <sz val="10"/>
        <rFont val="Arial Narrow"/>
        <family val="2"/>
      </rPr>
      <t>Campo original que se desea ajustar:</t>
    </r>
    <r>
      <rPr>
        <sz val="10"/>
        <rFont val="Arial Narrow"/>
        <family val="2"/>
      </rPr>
      <t xml:space="preserve"> Fecha estimada de inicio del proceso de selección:  Mayo de 2018; Fecha estimada de presentación de ofertas: Junio de 2018; Duración: 7 meses
</t>
    </r>
    <r>
      <rPr>
        <b/>
        <sz val="10"/>
        <rFont val="Arial Narrow"/>
        <family val="2"/>
      </rPr>
      <t xml:space="preserve">Campo con el ajuste realizado. </t>
    </r>
    <r>
      <rPr>
        <sz val="10"/>
        <rFont val="Arial Narrow"/>
        <family val="2"/>
      </rPr>
      <t xml:space="preserve">Fecha estimada de inicio del proceso de selección:  Julio de 2018; Fecha estimada de presentación de ofertas: Julio de 2018; Duración: 5 meses
</t>
    </r>
    <r>
      <rPr>
        <b/>
        <sz val="10"/>
        <rFont val="Arial Narrow"/>
        <family val="2"/>
      </rPr>
      <t xml:space="preserve">Motivo de la solicitud de ajuste: </t>
    </r>
    <r>
      <rPr>
        <sz val="10"/>
        <rFont val="Arial Narrow"/>
        <family val="2"/>
      </rPr>
      <t xml:space="preserve"> La solicitud de realización del proceso de contratación fue radicada en Secretaría General el 24 de abril de 2018, recibiéndose observaciones el 11 de mayo y 12 de junio de 2018.  Dado que el proceso estaba programado en el PAA para publicarse en mayo de 2018 y a la fecha no se ha programado Comité de Contratación para autorizar su publicación y se está en espera de que SEGEL indique a la OTIC si deben realizarse ajustes adicionales, se solicita la reprogramación para apertura en el mes de julio de 2018.
</t>
    </r>
    <r>
      <rPr>
        <b/>
        <sz val="10"/>
        <rFont val="Arial Narrow"/>
        <family val="2"/>
      </rPr>
      <t>Impacto sobre los recursos asignados:</t>
    </r>
    <r>
      <rPr>
        <sz val="10"/>
        <rFont val="Arial Narrow"/>
        <family val="2"/>
      </rPr>
      <t xml:space="preserve"> No genera impacto sobre los recursos asignados, dado que se cuenta con la apropiación disponible en el presupuesto del proyecto de inversión de la Oficina TIC.
</t>
    </r>
    <r>
      <rPr>
        <b/>
        <sz val="10"/>
        <rFont val="Arial Narrow"/>
        <family val="2"/>
      </rPr>
      <t>Efecto de la modificación solicitada sobre la oportunidad requerida en la adquisición del bien o servicio:</t>
    </r>
    <r>
      <rPr>
        <sz val="10"/>
        <rFont val="Arial Narrow"/>
        <family val="2"/>
      </rPr>
      <t xml:space="preserve"> Afecta la oportunidad en la prestación de los servicios de soporte técnico o mantenimiento, dado que se requiere la compra de algún repuesto de partes o accesorios de equipos, para atender las necesidades que se presentan en la Entidad y esto genera que no se pueda habilitar el funcionamiento de equipos que presentan fallas que implican cambio de partes o accesorios.
</t>
    </r>
    <r>
      <rPr>
        <b/>
        <sz val="10"/>
        <color rgb="FF0000CC"/>
        <rFont val="Arial Narrow"/>
        <family val="2"/>
      </rPr>
      <t>CGDI 25-07-2018:</t>
    </r>
    <r>
      <rPr>
        <sz val="10"/>
        <rFont val="Arial Narrow"/>
        <family val="2"/>
      </rPr>
      <t xml:space="preserve">  El grupo de oficina TIC solicita el siguiente ajuste en el proceso:
</t>
    </r>
    <r>
      <rPr>
        <b/>
        <sz val="10"/>
        <rFont val="Arial Narrow"/>
        <family val="2"/>
      </rPr>
      <t xml:space="preserve">Campo original que se desea ajustar: </t>
    </r>
    <r>
      <rPr>
        <sz val="10"/>
        <rFont val="Arial Narrow"/>
        <family val="2"/>
      </rPr>
      <t xml:space="preserve">Fecha estimada de presentación de ofertas: Julio de 2018; Duración: 5 meses
</t>
    </r>
    <r>
      <rPr>
        <b/>
        <sz val="10"/>
        <rFont val="Arial Narrow"/>
        <family val="2"/>
      </rPr>
      <t xml:space="preserve">Campo con el ajuste realizado. </t>
    </r>
    <r>
      <rPr>
        <sz val="10"/>
        <rFont val="Arial Narrow"/>
        <family val="2"/>
      </rPr>
      <t xml:space="preserve">Fecha estimada de presentación de ofertas: Agosto de 2018;  Duración: 4 meses
</t>
    </r>
    <r>
      <rPr>
        <b/>
        <sz val="10"/>
        <rFont val="Arial Narrow"/>
        <family val="2"/>
      </rPr>
      <t xml:space="preserve">Motivo de la solicitud de ajuste: </t>
    </r>
    <r>
      <rPr>
        <sz val="10"/>
        <rFont val="Arial Narrow"/>
        <family val="2"/>
      </rPr>
      <t xml:space="preserve"> La solicitud de realización del proceso de contratación fue radicada en Secretaría General el 24 de abril de 2018, recibiéndose observaciones el 11 de mayo y 12 de junio de 2018.  En el comité de junio de 2018 se solicitó ajuste de fechas estimadas de inicio y recepción de ofertas para el mes de julio y duración del contrato; dado que a la fecha no se ha autorizado su publicación y se está en espera de que SEGEL indique a la OTIC si deben realizarse ajustes adicionales, se solicita la reprogramación de estas fechas para el mes agosto, y la duración del contrato a 4 meses.
</t>
    </r>
    <r>
      <rPr>
        <b/>
        <sz val="10"/>
        <rFont val="Arial Narrow"/>
        <family val="2"/>
      </rPr>
      <t>Impacto sobre los recursos asignados:</t>
    </r>
    <r>
      <rPr>
        <sz val="10"/>
        <rFont val="Arial Narrow"/>
        <family val="2"/>
      </rPr>
      <t xml:space="preserve"> No genera impacto sobre los recursos asignados, dado que se cuenta con la apropiación disponible en el presupuesto del proyecto de inversión de la Oficina TIC.
</t>
    </r>
    <r>
      <rPr>
        <b/>
        <sz val="10"/>
        <rFont val="Arial Narrow"/>
        <family val="2"/>
      </rPr>
      <t xml:space="preserve">Efecto de la modificación solicitada sobre la oportunidad requerida en la adquisición del bien o servicio: </t>
    </r>
    <r>
      <rPr>
        <sz val="10"/>
        <rFont val="Arial Narrow"/>
        <family val="2"/>
      </rPr>
      <t xml:space="preserve">Afecta la oportunidad en la prestación de los servicios de soporte técnico o mantenimiento, dado que se requiere la compra de algún repuesto de partes o accesorios de equipos, para atender las necesidades que se presentan en la Entidad y esto genera que no se pueda habilitar el funcionamiento de equipos que presentan fallas que implican cambio de partes o accesorios.
</t>
    </r>
    <r>
      <rPr>
        <b/>
        <sz val="10"/>
        <color rgb="FF0000CC"/>
        <rFont val="Arial Narrow"/>
        <family val="2"/>
      </rPr>
      <t xml:space="preserve">CGDI 29-08-2018:  </t>
    </r>
    <r>
      <rPr>
        <sz val="10"/>
        <rFont val="Arial Narrow"/>
        <family val="2"/>
      </rPr>
      <t>El grupo de oficina TIC informa que el proceso ya se encuentra contratado,  afectando el rubro C3901 1000 4, por valor de $34.824.651,22, con número de CDP 37418 y número de contrato 603-2018 del 24/08/2018.</t>
    </r>
  </si>
  <si>
    <t xml:space="preserve">81111803, 45111902, 43222604 </t>
  </si>
  <si>
    <t>Renovar el soporte técnico, actualización y mantenimiento por un año de licencias de uso del software Suite Visión Empresarial - GINA</t>
  </si>
  <si>
    <t>Adjudicado a la firma Némesis</t>
  </si>
  <si>
    <t>27/07/2018
(fecha de radicación en SEGEL)</t>
  </si>
  <si>
    <t>Cto. 609-2018 del 03/09/2018</t>
  </si>
  <si>
    <r>
      <rPr>
        <b/>
        <sz val="10"/>
        <color rgb="FF0000CC"/>
        <rFont val="Arial Narrow"/>
        <family val="2"/>
      </rPr>
      <t xml:space="preserve">CGDI 29-06-2018: </t>
    </r>
    <r>
      <rPr>
        <sz val="10"/>
        <rFont val="Arial Narrow"/>
        <family val="2"/>
      </rPr>
      <t>La oficina TIC, solicita ajuste en el proceso así:</t>
    </r>
    <r>
      <rPr>
        <sz val="10"/>
        <color theme="1"/>
        <rFont val="Arial Narrow"/>
        <family val="2"/>
      </rPr>
      <t xml:space="preserve">
</t>
    </r>
    <r>
      <rPr>
        <b/>
        <sz val="10"/>
        <color theme="1"/>
        <rFont val="Arial Narrow"/>
        <family val="2"/>
      </rPr>
      <t xml:space="preserve">Campo original que se desea ajustar: </t>
    </r>
    <r>
      <rPr>
        <sz val="10"/>
        <color theme="1"/>
        <rFont val="Arial Narrow"/>
        <family val="2"/>
      </rPr>
      <t xml:space="preserve">Código UNSPSC: 43191504
Descripción del proceso: Renovación de garantía extendida por un año que incluye soporte especializado, mantenimientos preventivos y/o correctivos para las impresoras marca RICOH de Colciencias, y Extensión de garantía y renovación del soporte del software Equitrac utilizado para la administración de las impresoras de Colciencias
Código UNSPSC: 81112200; Descripción del proceso: Extensión de garantía y renovación del soporte del software Equitrac utilizado para la administración de las impresoras de Colciencias;  Valor total estimado y Valor estimado en la vigencia actual: $26.100.000 y $23.680.000 respectivamente
</t>
    </r>
    <r>
      <rPr>
        <b/>
        <sz val="10"/>
        <color theme="1"/>
        <rFont val="Arial Narrow"/>
        <family val="2"/>
      </rPr>
      <t xml:space="preserve">Campo con el ajuste realizado. </t>
    </r>
    <r>
      <rPr>
        <sz val="10"/>
        <color theme="1"/>
        <rFont val="Arial Narrow"/>
        <family val="2"/>
      </rPr>
      <t xml:space="preserve">Código UNSPSC: 43191504; 81112200;  Descripción del proceso: Renovación de garantía extendida por un año que incluye soporte especializado, mantenimientos preventivos y/o correctivos al software equitrac y a las impresoras de marca RICOH de Colciencias;  Valor total estimado y Valor estimado en la vigencia actual: $49.780.000
</t>
    </r>
    <r>
      <rPr>
        <b/>
        <sz val="10"/>
        <color theme="1"/>
        <rFont val="Arial Narrow"/>
        <family val="2"/>
      </rPr>
      <t>Motivo de la solicitud de ajuste:</t>
    </r>
    <r>
      <rPr>
        <sz val="10"/>
        <color theme="1"/>
        <rFont val="Arial Narrow"/>
        <family val="2"/>
      </rPr>
      <t xml:space="preserve"> En el PAA publicado estos dos procesos de contratación tienen modalidad de selección “Contratación Directa”, dado que la exclusividad para la contratación directa la tiene una misma firma, y con el fin de optimizar el tiempo destinado por el recurso humano de la OTIC y SEGEL asignados al proceso de adquisición, se solicita autorizar la integración de los procesos, como se indica en el numeral 2.
</t>
    </r>
    <r>
      <rPr>
        <b/>
        <sz val="10"/>
        <color theme="1"/>
        <rFont val="Arial Narrow"/>
        <family val="2"/>
      </rPr>
      <t xml:space="preserve">Impacto sobre los recursos asignados: </t>
    </r>
    <r>
      <rPr>
        <sz val="10"/>
        <color theme="1"/>
        <rFont val="Arial Narrow"/>
        <family val="2"/>
      </rPr>
      <t xml:space="preserve">N.A. se cuenta con los recursos necesarios en el proyecto de inversión de la OTIC.
Efecto de la modificación solicitada sobre la oportunidad requerida en la adquisición del bien o servicio: N.A. porque no se están modificando fechas.
</t>
    </r>
    <r>
      <rPr>
        <b/>
        <sz val="10"/>
        <color rgb="FF0000CC"/>
        <rFont val="Arial Narrow"/>
        <family val="2"/>
      </rPr>
      <t>CGDI 25-07-2018:</t>
    </r>
    <r>
      <rPr>
        <sz val="10"/>
        <color theme="1"/>
        <rFont val="Arial Narrow"/>
        <family val="2"/>
      </rPr>
      <t xml:space="preserve"> La oficina TIC, solicita ajuste en el proceso así:
</t>
    </r>
    <r>
      <rPr>
        <b/>
        <sz val="10"/>
        <color theme="1"/>
        <rFont val="Arial Narrow"/>
        <family val="2"/>
      </rPr>
      <t xml:space="preserve">Campo original que se desea ajustar: </t>
    </r>
    <r>
      <rPr>
        <sz val="10"/>
        <color theme="1"/>
        <rFont val="Arial Narrow"/>
        <family val="2"/>
      </rPr>
      <t xml:space="preserve">Fecha estimada de inicio del proceso de selección: Julio 2018; Fecha estimada de presentación de ofertas: Julio 2018
</t>
    </r>
    <r>
      <rPr>
        <b/>
        <sz val="10"/>
        <color theme="1"/>
        <rFont val="Arial Narrow"/>
        <family val="2"/>
      </rPr>
      <t xml:space="preserve">Campo con el ajuste realizado. </t>
    </r>
    <r>
      <rPr>
        <sz val="10"/>
        <color theme="1"/>
        <rFont val="Arial Narrow"/>
        <family val="2"/>
      </rPr>
      <t xml:space="preserve">Fecha estimada de inicio del proceso de selección: Agosto 2018; Fecha estimada de presentación de ofertas: Agosto 2018
</t>
    </r>
    <r>
      <rPr>
        <b/>
        <sz val="10"/>
        <color theme="1"/>
        <rFont val="Arial Narrow"/>
        <family val="2"/>
      </rPr>
      <t>Motivo de la solicitud de ajuste:</t>
    </r>
    <r>
      <rPr>
        <sz val="10"/>
        <color theme="1"/>
        <rFont val="Arial Narrow"/>
        <family val="2"/>
      </rPr>
      <t xml:space="preserve"> Se ha tenido inconveniente con la firma RICOH porque aunque se han enviado numerosos correos y se generan llamadas diariamente a la firma, no ha sido posible tener respuesta de ellos con el envío de la versión actualizada y vigente de la propuesta y documentación requerida para el proceso.  Desde la jefatura de la Oficina TIC se preparará oficio a la gerencia de la firma RICOH para tratar de dar solución a este inconveniente para realizar la contratación, y considerando que es el único proveedor autorizado en Colombia para el servicio.
</t>
    </r>
    <r>
      <rPr>
        <b/>
        <sz val="10"/>
        <color theme="1"/>
        <rFont val="Arial Narrow"/>
        <family val="2"/>
      </rPr>
      <t>Impacto sobre los recursos asignados:</t>
    </r>
    <r>
      <rPr>
        <sz val="10"/>
        <color theme="1"/>
        <rFont val="Arial Narrow"/>
        <family val="2"/>
      </rPr>
      <t xml:space="preserve"> N.A. se cuenta con los recursos necesarios en el proyecto de inversión de la OTIC.
</t>
    </r>
    <r>
      <rPr>
        <b/>
        <sz val="10"/>
        <color theme="1"/>
        <rFont val="Arial Narrow"/>
        <family val="2"/>
      </rPr>
      <t>Efecto de la modificación solicitada sobre la oportunidad requerida en la adquisición del bien o servicio:</t>
    </r>
    <r>
      <rPr>
        <sz val="10"/>
        <color theme="1"/>
        <rFont val="Arial Narrow"/>
        <family val="2"/>
      </rPr>
      <t xml:space="preserve"> No contar con la garantía de las impresoras y del software equitrac así como con acceso a los servicios especializados y mantenimientos que se requieran sobre las impresoras en la Entidad.
</t>
    </r>
    <r>
      <rPr>
        <b/>
        <sz val="10"/>
        <color rgb="FF0000CC"/>
        <rFont val="Arial Narrow"/>
        <family val="2"/>
      </rPr>
      <t>CGDI 29-08-2018:</t>
    </r>
    <r>
      <rPr>
        <sz val="10"/>
        <color theme="1"/>
        <rFont val="Arial Narrow"/>
        <family val="2"/>
      </rPr>
      <t xml:space="preserve"> La oficina TIC informa que la minuta está para firma.
</t>
    </r>
    <r>
      <rPr>
        <b/>
        <sz val="10"/>
        <color rgb="FF0000CC"/>
        <rFont val="Arial Narrow"/>
        <family val="2"/>
      </rPr>
      <t>CGDI 26-09-2018:</t>
    </r>
    <r>
      <rPr>
        <sz val="10"/>
        <color theme="1"/>
        <rFont val="Arial Narrow"/>
        <family val="2"/>
      </rPr>
      <t xml:space="preserve"> La oficina TIC informa que se encuentra contratado, con fecha de apertura del proceso 27/07/2018 fecha de radicación en SEGEL, afectando el Código del rubro C3901 1000 4, por valor $42.450.293, número de CDP 65818 y Cto. 609-2018 del 03/09/2018.</t>
    </r>
  </si>
  <si>
    <t>25/07/2018
(fecha de radicación en SEGEL)</t>
  </si>
  <si>
    <t>Minuta enviada al proveedor el 10/09/2018</t>
  </si>
  <si>
    <r>
      <rPr>
        <b/>
        <sz val="10"/>
        <color rgb="FF0000CC"/>
        <rFont val="Arial Narrow"/>
        <family val="2"/>
      </rPr>
      <t>CGDI 29-06-2018:</t>
    </r>
    <r>
      <rPr>
        <sz val="10"/>
        <color theme="1"/>
        <rFont val="Arial Narrow"/>
        <family val="2"/>
      </rPr>
      <t xml:space="preserve"> La oficina TIC informa que el proceso programado radicar en SEGEL el día 12 de julio de 2018.
</t>
    </r>
    <r>
      <rPr>
        <b/>
        <sz val="10"/>
        <color rgb="FF0000CC"/>
        <rFont val="Arial Narrow"/>
        <family val="2"/>
      </rPr>
      <t>CGDI 25-07-2018:</t>
    </r>
    <r>
      <rPr>
        <sz val="10"/>
        <color theme="1"/>
        <rFont val="Arial Narrow"/>
        <family val="2"/>
      </rPr>
      <t xml:space="preserve"> La oficina TIC solicita ajuste en el proceso así:
</t>
    </r>
    <r>
      <rPr>
        <b/>
        <sz val="10"/>
        <color theme="1"/>
        <rFont val="Arial Narrow"/>
        <family val="2"/>
      </rPr>
      <t xml:space="preserve">Campo original que se desea ajustar: </t>
    </r>
    <r>
      <rPr>
        <sz val="10"/>
        <color theme="1"/>
        <rFont val="Arial Narrow"/>
        <family val="2"/>
      </rPr>
      <t xml:space="preserve">Fecha estimada de inicio del proceso de selección: Julio 2018; Fecha estimada de presentación de ofertas: Julio 2018; Valor total estimado y valor estimado en la vigencia actual: $48.000.000
</t>
    </r>
    <r>
      <rPr>
        <b/>
        <sz val="10"/>
        <color theme="1"/>
        <rFont val="Arial Narrow"/>
        <family val="2"/>
      </rPr>
      <t xml:space="preserve">Campo con el ajuste realizado. </t>
    </r>
    <r>
      <rPr>
        <sz val="10"/>
        <color theme="1"/>
        <rFont val="Arial Narrow"/>
        <family val="2"/>
      </rPr>
      <t xml:space="preserve">Fecha estimada de inicio del proceso de selección: Agosto 2018; Fecha estimada de presentación de ofertas: Agosto 2018; Valor total estimado y valor estimado en la vigencia actual: $32.628.000
</t>
    </r>
    <r>
      <rPr>
        <b/>
        <sz val="10"/>
        <color theme="1"/>
        <rFont val="Arial Narrow"/>
        <family val="2"/>
      </rPr>
      <t>Motivo de la solicitud de ajuste:</t>
    </r>
    <r>
      <rPr>
        <sz val="10"/>
        <color theme="1"/>
        <rFont val="Arial Narrow"/>
        <family val="2"/>
      </rPr>
      <t xml:space="preserve">  A la fecha de envío del reporte de seguimiento (17 de julio), se encuentra pendiente por recibir la documentación de la firma a contratar para poder solicitar a la Secretaría General el inicio del proceso de adquisición, según lo informado por la firma lo remitirá el 18 de julio de 2018. Adicionalmente, el presupuesto disminuyó al recibirse la oferta final remitida por la firma contratista.
</t>
    </r>
    <r>
      <rPr>
        <b/>
        <sz val="10"/>
        <color theme="1"/>
        <rFont val="Arial Narrow"/>
        <family val="2"/>
      </rPr>
      <t xml:space="preserve">Impacto sobre los recursos asignados: </t>
    </r>
    <r>
      <rPr>
        <sz val="10"/>
        <color theme="1"/>
        <rFont val="Arial Narrow"/>
        <family val="2"/>
      </rPr>
      <t xml:space="preserve">N.A. se cuenta con los recursos necesarios en el proyecto de inversión de la OTIC.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29-08-2018:</t>
    </r>
    <r>
      <rPr>
        <sz val="10"/>
        <color theme="1"/>
        <rFont val="Arial Narrow"/>
        <family val="2"/>
      </rPr>
      <t xml:space="preserve"> La oficina TIC informa que la minuta se encuentra para firma.
</t>
    </r>
    <r>
      <rPr>
        <b/>
        <sz val="10"/>
        <color rgb="FF0000CC"/>
        <rFont val="Arial Narrow"/>
        <family val="2"/>
      </rPr>
      <t>CGDI 26-09-2018:</t>
    </r>
    <r>
      <rPr>
        <sz val="10"/>
        <color theme="1"/>
        <rFont val="Arial Narrow"/>
        <family val="2"/>
      </rPr>
      <t xml:space="preserve"> La oficina TIC informa que el contrato está elaborado y en firma, que la fecha de apertura del proceso es 25/07/2018, afectando el rubro C3901 1000 4, por valor de $32.628.000, número de CDP 65718 y la Minuta ha sido enviada al proveedor el 10/09/2018.</t>
    </r>
  </si>
  <si>
    <t>26/07/2018
(fecha de radicación en SEGEL)</t>
  </si>
  <si>
    <t>Cto. 608-2018 del 
27/08/2018</t>
  </si>
  <si>
    <t>2</t>
  </si>
  <si>
    <t xml:space="preserve">$35.000.000
</t>
  </si>
  <si>
    <t>Servicio de mantenimiento evolutivo y correctivo, y soporte del Sistema de Información de Gestión de Proyectos – SIGP mediante el esquema de bolsa de horas</t>
  </si>
  <si>
    <t>No</t>
  </si>
  <si>
    <r>
      <rPr>
        <b/>
        <sz val="10"/>
        <color rgb="FF0000CC"/>
        <rFont val="Arial Narrow"/>
        <family val="2"/>
      </rPr>
      <t>CGDI 21-05-2018:</t>
    </r>
    <r>
      <rPr>
        <sz val="10"/>
        <color theme="1"/>
        <rFont val="Arial Narrow"/>
        <family val="2"/>
      </rPr>
      <t xml:space="preserve"> El grupo de logística informa que el proceso cuenta con análisis del sector.
</t>
    </r>
    <r>
      <rPr>
        <b/>
        <sz val="10"/>
        <color rgb="FF0000CC"/>
        <rFont val="Arial Narrow"/>
        <family val="2"/>
      </rPr>
      <t xml:space="preserve">CGDI 29-06-2018: </t>
    </r>
    <r>
      <rPr>
        <sz val="10"/>
        <color theme="1"/>
        <rFont val="Arial Narrow"/>
        <family val="2"/>
      </rPr>
      <t xml:space="preserve">El grupo de logística informa que el proceso fue radicado en SEGEL el 14-06-2018,  afectando el rubro A-2-0-4-5-2, con Servicio de mantenimiento preventivo y correctivo, incluyendo el suministro de repuestos, para el parque automotor de la Entidad, con precio unitario de $18.452.398 y número de CDP 39618.
</t>
    </r>
    <r>
      <rPr>
        <b/>
        <sz val="10"/>
        <color rgb="FF0000CC"/>
        <rFont val="Arial Narrow"/>
        <family val="2"/>
      </rPr>
      <t xml:space="preserve">CGDI 25-07-2018: </t>
    </r>
    <r>
      <rPr>
        <sz val="10"/>
        <color theme="1"/>
        <rFont val="Arial Narrow"/>
        <family val="2"/>
      </rPr>
      <t xml:space="preserve">El grupo de logística solicita ajuste al proceso así:
</t>
    </r>
    <r>
      <rPr>
        <b/>
        <sz val="10"/>
        <color theme="1"/>
        <rFont val="Arial Narrow"/>
        <family val="2"/>
      </rPr>
      <t xml:space="preserve">Campo original que se desea ajustar: </t>
    </r>
    <r>
      <rPr>
        <sz val="10"/>
        <color theme="1"/>
        <rFont val="Arial Narrow"/>
        <family val="2"/>
      </rPr>
      <t xml:space="preserve">Fecha estimada de inicio de proceso de selección(mes): Junio 2018
 Duración estimada del contrato (número): 6 meses
 Valor total estimado: $ 18.452.0582
</t>
    </r>
    <r>
      <rPr>
        <b/>
        <sz val="10"/>
        <color theme="1"/>
        <rFont val="Arial Narrow"/>
        <family val="2"/>
      </rPr>
      <t xml:space="preserve">Campo con el ajuste realizado: </t>
    </r>
    <r>
      <rPr>
        <sz val="10"/>
        <color theme="1"/>
        <rFont val="Arial Narrow"/>
        <family val="2"/>
      </rPr>
      <t xml:space="preserve">Fecha estimada de inicio de proceso de selección(mes): Agosto 2018
 Duración estimada del contrato (número): 4 meses
 Valor total estimado: $ 16.452.398
</t>
    </r>
    <r>
      <rPr>
        <b/>
        <sz val="10"/>
        <color theme="1"/>
        <rFont val="Arial Narrow"/>
        <family val="2"/>
      </rPr>
      <t xml:space="preserve">Motivo de la solicitud de ajuste: </t>
    </r>
    <r>
      <rPr>
        <sz val="10"/>
        <color theme="1"/>
        <rFont val="Arial Narrow"/>
        <family val="2"/>
      </rPr>
      <t xml:space="preserve">La solicitud es pertinente en atención a que se reduce el periodo de  ejecución del contrato.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se altera la oportunidad de satisfacción.
</t>
    </r>
    <r>
      <rPr>
        <b/>
        <sz val="10"/>
        <color rgb="FF0000CC"/>
        <rFont val="Arial Narrow"/>
        <family val="2"/>
      </rPr>
      <t>CGDI 29-08-2018:</t>
    </r>
    <r>
      <rPr>
        <sz val="10"/>
        <color theme="1"/>
        <rFont val="Arial Narrow"/>
        <family val="2"/>
      </rPr>
      <t xml:space="preserve"> El grupo de logística informa que el proceso se encuentra en evaluación de propuestas, con fecha de apertura del proceso del 10 de agosto de 2018, afectando los rubros:  A-2-0-4-5-1 y A-2-0-4-5-2, por valor $49.912.966 y número de CDP 38418.
</t>
    </r>
    <r>
      <rPr>
        <b/>
        <sz val="10"/>
        <color rgb="FF0000CC"/>
        <rFont val="Arial Narrow"/>
        <family val="2"/>
      </rPr>
      <t>CGDI 26-09-2018:</t>
    </r>
    <r>
      <rPr>
        <sz val="10"/>
        <color theme="1"/>
        <rFont val="Arial Narrow"/>
        <family val="2"/>
      </rPr>
      <t xml:space="preserve"> El grupo de logística informa que el proceso se encuentra contratado, por valor de $16.452.398, número de CDP 97618, con fecha de suscripción del contrato 7 de septiembre de 2018.</t>
    </r>
  </si>
  <si>
    <t>A-20-4-4-1</t>
  </si>
  <si>
    <t>Suministro de combustible para el parque automotor de propiedad de Colciencias</t>
  </si>
  <si>
    <t>$102,697,085</t>
  </si>
  <si>
    <t>629– 2018
21/08/2018</t>
  </si>
  <si>
    <r>
      <rPr>
        <b/>
        <sz val="10"/>
        <color rgb="FF0000CC"/>
        <rFont val="Arial Narrow"/>
        <family val="2"/>
      </rPr>
      <t xml:space="preserve">CGDI 22-02-2018: </t>
    </r>
    <r>
      <rPr>
        <sz val="10"/>
        <rFont val="Arial Narrow"/>
        <family val="2"/>
      </rPr>
      <t xml:space="preserve">El grupo de Talento Humano solicita el siguiente ajuste al proceso:
</t>
    </r>
    <r>
      <rPr>
        <b/>
        <sz val="10"/>
        <rFont val="Arial Narrow"/>
        <family val="2"/>
      </rPr>
      <t>Campo original que se desea ajustar</t>
    </r>
    <r>
      <rPr>
        <sz val="10"/>
        <rFont val="Arial Narrow"/>
        <family val="2"/>
      </rPr>
      <t xml:space="preserve">: Se requiere recomponer el presupuesto asignado para el plan de Bienestar e Incentivos teniendo en cuenta que  la totalidad del presupuesto asignado para el mismo no se incluirá dentro del plan de adquisiciones de la entidad, por tratarse de incentivos, auxilios y créditos educativos para funcionarios; Modalidad de Selección:  Invitación Pública; </t>
    </r>
    <r>
      <rPr>
        <b/>
        <sz val="10"/>
        <rFont val="Arial Narrow"/>
        <family val="2"/>
      </rPr>
      <t xml:space="preserve">Campo con el ajuste realizado: </t>
    </r>
    <r>
      <rPr>
        <sz val="10"/>
        <rFont val="Arial Narrow"/>
        <family val="2"/>
      </rPr>
      <t>Valor total estimado:  $ 165.937.644; Modalidad de Selección:  Selección Abreviada Menor cuantía</t>
    </r>
    <r>
      <rPr>
        <b/>
        <sz val="10"/>
        <rFont val="Arial Narrow"/>
        <family val="2"/>
      </rPr>
      <t xml:space="preserve">; Motivo de la solicitud de ajuste: </t>
    </r>
    <r>
      <rPr>
        <sz val="10"/>
        <rFont val="Arial Narrow"/>
        <family val="2"/>
      </rPr>
      <t xml:space="preserve">Se requiere modificar la fecha de inicio del proceso en razón a que  se requiere fraccionar el presupuesto asignado para las actividades del Sistema de Gestión de Seguridad y Salud en el Trabajo  y el plan de Bienestar e incentivos de la entidad para la vigencia 2018; Impacto sobre los recursos asignados: Sobre los recursos asignados no tiene impacto teniendo en cuenta que son los mismos recursos que le asignaron a Talento Humano; </t>
    </r>
    <r>
      <rPr>
        <b/>
        <sz val="10"/>
        <rFont val="Arial Narrow"/>
        <family val="2"/>
      </rPr>
      <t>Efecto de la modificación solicitada sobre la oportunidad requerida en la adquisición del bien o servicio:</t>
    </r>
    <r>
      <rPr>
        <sz val="10"/>
        <rFont val="Arial Narrow"/>
        <family val="2"/>
      </rPr>
      <t xml:space="preserve"> La modificación no afecta la oportunidad con la cual la Entidad requería en bien o servicio, ni afecta las metas institucionales ni el cumplimiento de un plazo establecido para una actividad.
</t>
    </r>
    <r>
      <rPr>
        <b/>
        <sz val="10"/>
        <color rgb="FF0000CC"/>
        <rFont val="Arial Narrow"/>
        <family val="2"/>
      </rPr>
      <t>CGDI 21-03-2018:</t>
    </r>
    <r>
      <rPr>
        <sz val="10"/>
        <rFont val="Arial Narrow"/>
        <family val="2"/>
      </rPr>
      <t xml:space="preserve"> El grupo de Talento Humano solicita el siguiente ajuste al proceso:
Fecha estimada de inicio de proceso de selección propuesta: Abril de 2018; Motivo de la solicitud de ajuste: El insumo requerido para  definir las especificaciones técnicas del proceso de contratación es la aplicación del diagnóstico de Necesidades de Bienestar ( encuesta de identificación de necesidades)  la cual se elaboro en el mes de febrero  y  posterior a su aprobación se aplico durante el mes de Marzo. Basados  los resultados de la misma  se realizo  solicitud de cotización de  actividades de bienestar a las cajas de compensación (CAFAM, COMPENSAR Y COLSUBSIDIO) y estados financieros  para determinar indicadores. 
</t>
    </r>
    <r>
      <rPr>
        <b/>
        <sz val="10"/>
        <color rgb="FF0000CC"/>
        <rFont val="Arial Narrow"/>
        <family val="2"/>
      </rPr>
      <t>CGDI 27-04-2018:</t>
    </r>
    <r>
      <rPr>
        <sz val="10"/>
        <rFont val="Arial Narrow"/>
        <family val="2"/>
      </rPr>
      <t xml:space="preserve"> El grupo de Talento Humano solicita el siguiente ajuste al proceso:
Fecha estimada de inicio de proceso de selección ACTUAL EN PAA: Abril de 2018; Fecha estimada de inicio de proceso de selección  PROPUESTA: Mayo de 2018; </t>
    </r>
    <r>
      <rPr>
        <b/>
        <sz val="10"/>
        <rFont val="Arial Narrow"/>
        <family val="2"/>
      </rPr>
      <t>Motivo de la solicitud de Ajuste:</t>
    </r>
    <r>
      <rPr>
        <sz val="10"/>
        <rFont val="Arial Narrow"/>
        <family val="2"/>
      </rPr>
      <t xml:space="preserve"> Se realiza solicitud de modificación de fecha de inicio teniendo en cuenta lo siguiente:  El insumo requerido para  definir las especificaciones técnicas del proceso de contratación es la aplicación del diagnóstico de Necesidades de Bienestar (encuesta de identificación de necesidades)  la cual se elaboro en el mes de febrero  y  posterior a su aprobación se aplico durante el mes de Marzo. Basados  en los resultados de la encuesta se realizo  solicitud de cotización de  actividades de bienestar a las cajas de compensación (CAFAM, COMPENSAR Y COLSUBSIDIO) y estados financieros  para determinar indicadores, sin embargo no ha sido posible consolidar el estudio de mercado ajustado pues las cajas presentan cotizaciones con valores superiores al presupuesto establecido. En ese orden de ideas,  se han tenido que quitar actividades para ajustar el presupuesto y nuevamente se han generado solicitudes de cotización con menos actividades. Plazo de recepción de nuevas cotizaciones: 30 de abril de 2018; Impacto sobre los recursos asignados: Sobre los recursos asignados no tiene impacto teniendo en cuenta que son los mismos recursos que le asignaron a Talento Humano; Efecto de la modificación solicitada sobre la oportunidad requerida en la adquisición del bien o servicio: La modificación no afecta la oportunidad con la cual la Entidad requería en bien o servicio, ni afecta las metas institucionales ni el cumplimiento de un plazo establecido para una actividad, teniendo en cuenta que se han venido desarrollando actividades inmersas dentro del cronogramas de trabajo establecidos para la presente vigencia. 
</t>
    </r>
    <r>
      <rPr>
        <b/>
        <sz val="10"/>
        <color rgb="FF0000CC"/>
        <rFont val="Arial Narrow"/>
        <family val="2"/>
      </rPr>
      <t>CGDI 11-05-2018:</t>
    </r>
    <r>
      <rPr>
        <sz val="10"/>
        <rFont val="Arial Narrow"/>
        <family val="2"/>
      </rPr>
      <t xml:space="preserve"> El grupo de Talento Humano solicita el siguiente ajuste al proceso:
</t>
    </r>
    <r>
      <rPr>
        <b/>
        <sz val="10"/>
        <rFont val="Arial Narrow"/>
        <family val="2"/>
      </rPr>
      <t>Campo original que se desea ajustar:</t>
    </r>
    <r>
      <rPr>
        <sz val="10"/>
        <rFont val="Arial Narrow"/>
        <family val="2"/>
      </rPr>
      <t xml:space="preserve"> Fecha estimada de inicio de proceso:  Mayo de 2018; Valor total estimado:  $165.937.644; Modalidad de selección:  Selección Abreviada Menor cuantía; Duración estimada del contrato: 10 meses;</t>
    </r>
    <r>
      <rPr>
        <b/>
        <sz val="10"/>
        <rFont val="Arial Narrow"/>
        <family val="2"/>
      </rPr>
      <t xml:space="preserve"> 
Campo con el ajuste realizado: </t>
    </r>
    <r>
      <rPr>
        <sz val="10"/>
        <rFont val="Arial Narrow"/>
        <family val="2"/>
      </rPr>
      <t xml:space="preserve">Se abre el proceso en dos; 3.1 Primer Proceso; Fecha estimada de inicio de proceso: Se mantiene Mayo de 2018; Valor total estimado: $47.967.342; Modalidad de selección: Mínima Cuantía; Duración estimada del contrato: 2 meses ;3.1 Segundo  Proceso; Fecha estimada de inicio de proceso: Junio de 2018;Valor total estimado: $117.970.302;Modalidad de selección: Selección Abreviada Menor cuantía; Duración estimada del contrato: 5 meses; 
</t>
    </r>
    <r>
      <rPr>
        <b/>
        <sz val="10"/>
        <rFont val="Arial Narrow"/>
        <family val="2"/>
      </rPr>
      <t xml:space="preserve">Impacto sobre los recursos asignados: </t>
    </r>
    <r>
      <rPr>
        <sz val="10"/>
        <rFont val="Arial Narrow"/>
        <family val="2"/>
      </rPr>
      <t>Sobre los recursos asignados no tiene impacto teniendo en cuenta que son los mismos recursos que le asignaron a Talento Humano</t>
    </r>
    <r>
      <rPr>
        <b/>
        <sz val="10"/>
        <rFont val="Arial Narrow"/>
        <family val="2"/>
      </rPr>
      <t xml:space="preserve">; 
Efecto de la modificación solicitada sobre la oportunidad requerida en la adquisición del bien o servicio: </t>
    </r>
    <r>
      <rPr>
        <sz val="10"/>
        <rFont val="Arial Narrow"/>
        <family val="2"/>
      </rPr>
      <t xml:space="preserve">La modificación no afecta la oportunidad con la cual la Entidad requería en bien o servicio, ni afecta las metas institucionales ni el cumplimiento de un plazo establecido para una actividad , teniendo en cuenta que se han venido desarrollando actividades inmersas dentro del cronograma de trabajo establecido para la presente vigencia.
</t>
    </r>
    <r>
      <rPr>
        <b/>
        <sz val="10"/>
        <color rgb="FF0000CC"/>
        <rFont val="Arial Narrow"/>
        <family val="2"/>
      </rPr>
      <t>CGDI 29-06-2018:</t>
    </r>
    <r>
      <rPr>
        <sz val="10"/>
        <rFont val="Arial Narrow"/>
        <family val="2"/>
      </rPr>
      <t xml:space="preserve"> El grupo de Talento Humano informa que el proceso ya tiene estudios previos, cuenta con análisis del sector y se presentará a Comité de Contratación el 29 de junio de 2018.
</t>
    </r>
    <r>
      <rPr>
        <b/>
        <sz val="10"/>
        <color rgb="FF0000CC"/>
        <rFont val="Arial Narrow"/>
        <family val="2"/>
      </rPr>
      <t>CGDI 26-09-2018:</t>
    </r>
    <r>
      <rPr>
        <sz val="10"/>
        <rFont val="Arial Narrow"/>
        <family val="2"/>
      </rPr>
      <t xml:space="preserve"> El grupo de Talento Humano informa que el proceso ya está contratado, afectando el rubro A-2-0-4-21-11, por valor de $102,697,085, con número de CDP 37118 y número de contrato 629– 2018 del día 21/08/2018.</t>
    </r>
  </si>
  <si>
    <t xml:space="preserve">Agosto de 2018 </t>
  </si>
  <si>
    <t>$75,000,000</t>
  </si>
  <si>
    <t>630 – 2018
21/08/2018</t>
  </si>
  <si>
    <r>
      <rPr>
        <b/>
        <sz val="10"/>
        <color rgb="FF0000CC"/>
        <rFont val="Arial Narrow"/>
        <family val="2"/>
      </rPr>
      <t xml:space="preserve">CGDI 22-02-2018: </t>
    </r>
    <r>
      <rPr>
        <sz val="10"/>
        <color theme="1"/>
        <rFont val="Arial Narrow"/>
        <family val="2"/>
      </rPr>
      <t xml:space="preserve">El grupo de Talento Humano solicita el siguiente ajuste al proceso:
</t>
    </r>
    <r>
      <rPr>
        <b/>
        <sz val="10"/>
        <color theme="1"/>
        <rFont val="Arial Narrow"/>
        <family val="2"/>
      </rPr>
      <t>Campo original que se desea ajustar</t>
    </r>
    <r>
      <rPr>
        <sz val="10"/>
        <color theme="1"/>
        <rFont val="Arial Narrow"/>
        <family val="2"/>
      </rPr>
      <t xml:space="preserve">: Modalidad de Selección:  Invitación Pública
</t>
    </r>
    <r>
      <rPr>
        <b/>
        <sz val="10"/>
        <color theme="1"/>
        <rFont val="Arial Narrow"/>
        <family val="2"/>
      </rPr>
      <t xml:space="preserve">Campo con el ajuste realizado: </t>
    </r>
    <r>
      <rPr>
        <sz val="10"/>
        <color theme="1"/>
        <rFont val="Arial Narrow"/>
        <family val="2"/>
      </rPr>
      <t xml:space="preserve"> Modalidad de Selección:  Selección Abreviada Menor cuantía.
</t>
    </r>
    <r>
      <rPr>
        <b/>
        <sz val="10"/>
        <color rgb="FF0000CC"/>
        <rFont val="Arial Narrow"/>
        <family val="2"/>
      </rPr>
      <t xml:space="preserve">CGDI 21-05-2018: </t>
    </r>
    <r>
      <rPr>
        <sz val="10"/>
        <color theme="1"/>
        <rFont val="Arial Narrow"/>
        <family val="2"/>
      </rPr>
      <t xml:space="preserve">El grupo de Talento Humano solicita el siguiente ajuste al proceso:
</t>
    </r>
    <r>
      <rPr>
        <b/>
        <sz val="10"/>
        <color theme="1"/>
        <rFont val="Arial Narrow"/>
        <family val="2"/>
      </rPr>
      <t xml:space="preserve">Fecha estimada de inicio de proceso de selección ACTUAL EN PAA: </t>
    </r>
    <r>
      <rPr>
        <sz val="10"/>
        <color theme="1"/>
        <rFont val="Arial Narrow"/>
        <family val="2"/>
      </rPr>
      <t xml:space="preserve">Mayo 2018; </t>
    </r>
    <r>
      <rPr>
        <b/>
        <sz val="10"/>
        <color theme="1"/>
        <rFont val="Arial Narrow"/>
        <family val="2"/>
      </rPr>
      <t xml:space="preserve">Fecha estimada de inicio de proceso de selección  PROPUESTA: </t>
    </r>
    <r>
      <rPr>
        <sz val="10"/>
        <color theme="1"/>
        <rFont val="Arial Narrow"/>
        <family val="2"/>
      </rPr>
      <t xml:space="preserve">Junio 2018; Se realiza solicitud de modificación de fecha de inicio y modalidad de Contratación a “Contratación Directa”  teniendo en cuenta lo siguiente:  Debido a la trazabilidad que se ha tenido durante las vigencias anteriores y teniendo en cuenta los últimos antecedente con relación a las contrataciones de talento humano y dado el carácter urgente de la implementación de los talleres, charlas, cursos que responden a la satisfacción de necesidades encontradas en la Entidad y con base en cotizaciones efectuadas las cuales superan el presupuesto otorgado se solicita que la contratación sea directa, mediante un contrato interadministrativo con algún aliado estratico; </t>
    </r>
    <r>
      <rPr>
        <b/>
        <sz val="10"/>
        <color theme="1"/>
        <rFont val="Arial Narrow"/>
        <family val="2"/>
      </rPr>
      <t>Impacto sobre los recursos asignados:</t>
    </r>
    <r>
      <rPr>
        <sz val="10"/>
        <color theme="1"/>
        <rFont val="Arial Narrow"/>
        <family val="2"/>
      </rPr>
      <t xml:space="preserve"> Sobre los recursos asignados no tiene impacto teniendo en cuenta que son los mismos recursos que le asignaron a Talento Humano; </t>
    </r>
    <r>
      <rPr>
        <b/>
        <sz val="10"/>
        <color theme="1"/>
        <rFont val="Arial Narrow"/>
        <family val="2"/>
      </rPr>
      <t>Efecto de la modificación solicitada sobre la oportunidad requerida en la adquisición del bien o servicio:</t>
    </r>
    <r>
      <rPr>
        <sz val="10"/>
        <color theme="1"/>
        <rFont val="Arial Narrow"/>
        <family val="2"/>
      </rPr>
      <t xml:space="preserve"> La modificación no afecta la oportunidad con la cual la Entidad requería en bien o servicio, ni afecta las metas institucionales ni el cumplimiento de un plazo establecido para una actividad, teniendo en cuenta que se han venido desarrollando actividades inmersas dentro del cronogramas de trabajo establecidos para la presente vigencia. 
</t>
    </r>
    <r>
      <rPr>
        <b/>
        <sz val="10"/>
        <color rgb="FF0000CC"/>
        <rFont val="Arial Narrow"/>
        <family val="2"/>
      </rPr>
      <t>CGDI 21-06-2018:</t>
    </r>
    <r>
      <rPr>
        <sz val="10"/>
        <color theme="1"/>
        <rFont val="Arial Narrow"/>
        <family val="2"/>
      </rPr>
      <t xml:space="preserve"> El grupo de Talento Humano solicita el siguiente ajuste al proceso:
</t>
    </r>
    <r>
      <rPr>
        <b/>
        <sz val="10"/>
        <color theme="1"/>
        <rFont val="Arial Narrow"/>
        <family val="2"/>
      </rPr>
      <t>Fecha estimada de inicio de proceso de selección actual en PAA:</t>
    </r>
    <r>
      <rPr>
        <sz val="10"/>
        <color theme="1"/>
        <rFont val="Arial Narrow"/>
        <family val="2"/>
      </rPr>
      <t xml:space="preserve"> Junio de 2018;  </t>
    </r>
    <r>
      <rPr>
        <b/>
        <sz val="10"/>
        <color theme="1"/>
        <rFont val="Arial Narrow"/>
        <family val="2"/>
      </rPr>
      <t xml:space="preserve">Fecha estimada de inicio de proceso de selección  propuesta: </t>
    </r>
    <r>
      <rPr>
        <sz val="10"/>
        <color theme="1"/>
        <rFont val="Arial Narrow"/>
        <family val="2"/>
      </rPr>
      <t>Julio de  2018</t>
    </r>
    <r>
      <rPr>
        <b/>
        <sz val="10"/>
        <color theme="1"/>
        <rFont val="Arial Narrow"/>
        <family val="2"/>
      </rPr>
      <t>; Duración estimada propuesta</t>
    </r>
    <r>
      <rPr>
        <sz val="10"/>
        <color theme="1"/>
        <rFont val="Arial Narrow"/>
        <family val="2"/>
      </rPr>
      <t xml:space="preserve">: 6 meses; </t>
    </r>
    <r>
      <rPr>
        <b/>
        <sz val="10"/>
        <color theme="1"/>
        <rFont val="Arial Narrow"/>
        <family val="2"/>
      </rPr>
      <t xml:space="preserve">Motivo de la solicitud de Ajuste: </t>
    </r>
    <r>
      <rPr>
        <sz val="10"/>
        <color theme="1"/>
        <rFont val="Arial Narrow"/>
        <family val="2"/>
      </rPr>
      <t xml:space="preserve">Se realiza solicitud de modificación de fecha de inicio  teniendo en cuenta lo siguiente: Aunque se tienen los estudios previos por parte del área técnica, y teniendo en cuenta la contingencia de contratación que se presenta en la Entidad  y en vista que se están desarrollando temas inmersos en el PIC en la actualidad, se solicita realizar la contratación en el mes de julio para iniciar las demás capacitaciones; </t>
    </r>
    <r>
      <rPr>
        <b/>
        <sz val="10"/>
        <color theme="1"/>
        <rFont val="Arial Narrow"/>
        <family val="2"/>
      </rPr>
      <t xml:space="preserve"> Impacto sobre los recursos asignados:</t>
    </r>
    <r>
      <rPr>
        <sz val="10"/>
        <color theme="1"/>
        <rFont val="Arial Narrow"/>
        <family val="2"/>
      </rPr>
      <t xml:space="preserve"> Sobre los recursos asignados no tiene impacto teniendo en cuenta que son los mismos recursos que le asignaron a Talento Humano; </t>
    </r>
    <r>
      <rPr>
        <b/>
        <sz val="10"/>
        <color theme="1"/>
        <rFont val="Arial Narrow"/>
        <family val="2"/>
      </rPr>
      <t>Efecto de la modificación solicitada sobre la oportunidad requerida en la adquisición del bien o servicio</t>
    </r>
    <r>
      <rPr>
        <sz val="10"/>
        <color theme="1"/>
        <rFont val="Arial Narrow"/>
        <family val="2"/>
      </rPr>
      <t xml:space="preserve">: La modificación no afecta la oportunidad con la cual la Entidad requería en bien o servicio, ni afecta las metas institucionales ni el cumplimiento de un plazo establecido para una actividad, teniendo en cuenta que se han venido desarrollando actividades inmersas dentro del cronogramas de trabajo establecidos para la presente vigencia. 
</t>
    </r>
    <r>
      <rPr>
        <b/>
        <sz val="10"/>
        <color rgb="FF0000CC"/>
        <rFont val="Arial Narrow"/>
        <family val="2"/>
      </rPr>
      <t>CGDI 29-06-2018:</t>
    </r>
    <r>
      <rPr>
        <sz val="10"/>
        <color theme="1"/>
        <rFont val="Arial Narrow"/>
        <family val="2"/>
      </rPr>
      <t xml:space="preserve"> El grupo de Talento Humano informa que el proceso cuenta con estudios previos y análisis del sector.
</t>
    </r>
    <r>
      <rPr>
        <b/>
        <sz val="10"/>
        <color rgb="FF0000CC"/>
        <rFont val="Arial Narrow"/>
        <family val="2"/>
      </rPr>
      <t>CGDI 25-07-2018:</t>
    </r>
    <r>
      <rPr>
        <sz val="10"/>
        <color theme="1"/>
        <rFont val="Arial Narrow"/>
        <family val="2"/>
      </rPr>
      <t xml:space="preserve"> El grupo de Talento Humano solicita el ajuste al proceso así:
</t>
    </r>
    <r>
      <rPr>
        <b/>
        <sz val="10"/>
        <color theme="1"/>
        <rFont val="Arial Narrow"/>
        <family val="2"/>
      </rPr>
      <t xml:space="preserve">Campo original que se desea ajustar: </t>
    </r>
    <r>
      <rPr>
        <sz val="10"/>
        <color theme="1"/>
        <rFont val="Arial Narrow"/>
        <family val="2"/>
      </rPr>
      <t xml:space="preserve">Fecha estimada de presentación de ofertas: Julio de 2018
Duración estimada del contrato: 6
</t>
    </r>
    <r>
      <rPr>
        <b/>
        <sz val="10"/>
        <color theme="1"/>
        <rFont val="Arial Narrow"/>
        <family val="2"/>
      </rPr>
      <t xml:space="preserve">Campo con el ajuste realizado. </t>
    </r>
    <r>
      <rPr>
        <sz val="10"/>
        <color theme="1"/>
        <rFont val="Arial Narrow"/>
        <family val="2"/>
      </rPr>
      <t xml:space="preserve">Fecha estimada de presentación de ofertas: Agosto de 2018
Duración estimada del contrato: 4 meses
</t>
    </r>
    <r>
      <rPr>
        <b/>
        <sz val="10"/>
        <color theme="1"/>
        <rFont val="Arial Narrow"/>
        <family val="2"/>
      </rPr>
      <t>Motivo de la solicitud de ajuste:</t>
    </r>
    <r>
      <rPr>
        <sz val="10"/>
        <color theme="1"/>
        <rFont val="Arial Narrow"/>
        <family val="2"/>
      </rPr>
      <t xml:space="preserve"> Se solicita ajuste en la fecha estimada de la presentación de ofertas pues se prevé el inicio de la ejecución contractual para el mes de agosto, siendo esta una contratación directa.
</t>
    </r>
    <r>
      <rPr>
        <b/>
        <sz val="10"/>
        <color theme="1"/>
        <rFont val="Arial Narrow"/>
        <family val="2"/>
      </rPr>
      <t>Impacto sobre los recursos asignados:</t>
    </r>
    <r>
      <rPr>
        <sz val="10"/>
        <color theme="1"/>
        <rFont val="Arial Narrow"/>
        <family val="2"/>
      </rPr>
      <t xml:space="preserve"> No aplica
</t>
    </r>
    <r>
      <rPr>
        <b/>
        <sz val="10"/>
        <color theme="1"/>
        <rFont val="Arial Narrow"/>
        <family val="2"/>
      </rPr>
      <t>Efecto de la modificación solicitada sobre la oportunidad requerida en la adquisición del bien o servicio:</t>
    </r>
    <r>
      <rPr>
        <sz val="10"/>
        <color theme="1"/>
        <rFont val="Arial Narrow"/>
        <family val="2"/>
      </rPr>
      <t xml:space="preserve"> No afecta.
</t>
    </r>
    <r>
      <rPr>
        <b/>
        <sz val="10"/>
        <color rgb="FF0000CC"/>
        <rFont val="Arial Narrow"/>
        <family val="2"/>
      </rPr>
      <t>CGDI 29-08-2018</t>
    </r>
    <r>
      <rPr>
        <sz val="10"/>
        <color theme="1"/>
        <rFont val="Arial Narrow"/>
        <family val="2"/>
      </rPr>
      <t xml:space="preserve">: El grupo de Talento Humano informa que el proceso se radicó el 31 de julio.
</t>
    </r>
    <r>
      <rPr>
        <b/>
        <sz val="10"/>
        <color rgb="FF0000CC"/>
        <rFont val="Arial Narrow"/>
        <family val="2"/>
      </rPr>
      <t>CGDI 26-09-2018:</t>
    </r>
    <r>
      <rPr>
        <sz val="10"/>
        <color theme="1"/>
        <rFont val="Arial Narrow"/>
        <family val="2"/>
      </rPr>
      <t xml:space="preserve"> El grupo de Talento Humano informa que el proceso se encuentra contratado,  con fecha de apertura del proceso Agosto de 2018, afectando el rubro A-2-0-4-21-11, por valor de $75,000,000, con número de CDP 39218 con número de contrato 630 – 2018, del día 21/08/2018.</t>
    </r>
  </si>
  <si>
    <t>Contrato No. 612 de 2018
Suscrito el
2018/08/27</t>
  </si>
  <si>
    <r>
      <rPr>
        <b/>
        <sz val="10"/>
        <color rgb="FF0000CC"/>
        <rFont val="Arial Narrow"/>
        <family val="2"/>
      </rPr>
      <t>CGDI 25-07-2018:</t>
    </r>
    <r>
      <rPr>
        <sz val="10"/>
        <color theme="1"/>
        <rFont val="Arial Narrow"/>
        <family val="2"/>
      </rPr>
      <t xml:space="preserve"> La oficina Asesora de Planeación solicita el ajuste al proceso así:
</t>
    </r>
    <r>
      <rPr>
        <b/>
        <sz val="10"/>
        <color theme="1"/>
        <rFont val="Arial Narrow"/>
        <family val="2"/>
      </rPr>
      <t xml:space="preserve">Campo original que se desea ajustar: 
* </t>
    </r>
    <r>
      <rPr>
        <sz val="10"/>
        <color theme="1"/>
        <rFont val="Arial Narrow"/>
        <family val="2"/>
      </rPr>
      <t xml:space="preserve">Descripción del proceso: 86101705, 84111600 “Contratar los servicios profesionales especializados para realizar talleres de actualización prácticos en sistemas de gestión integrados y efectuar la auditoría de certificación al SGC de la Entidad”
* Fecha estimada de inicio de proceso de selección(mes): Junio 2018
* Fecha estimada de presentación de ofertas (mes):  Junio 2018
* Duración estimada del contrato (número):  6 meses
</t>
    </r>
    <r>
      <rPr>
        <b/>
        <sz val="10"/>
        <color theme="1"/>
        <rFont val="Arial Narrow"/>
        <family val="2"/>
      </rPr>
      <t xml:space="preserve">Campo con el ajuste realizado: 
* </t>
    </r>
    <r>
      <rPr>
        <sz val="10"/>
        <color theme="1"/>
        <rFont val="Arial Narrow"/>
        <family val="2"/>
      </rPr>
      <t xml:space="preserve">Descripción del proceso: 86101705, 84111600 “Contratar la prestación de servicios profesionales para realizar una auditoria de renovación con actualización al Sistema de Gestión de Calidad de la Entidad, de acuerdo a los parámetros establecidos en la norma técnica internacional ISO 9001:2015”.
* Fecha estimada de inicio de proceso de selección(mes): Agosto 2018
* Fecha estimada de presentación de ofertas (mes):   Agosto 2018
* Duración estimada del contrato (número):                 3 meses
</t>
    </r>
    <r>
      <rPr>
        <b/>
        <sz val="10"/>
        <color theme="1"/>
        <rFont val="Arial Narrow"/>
        <family val="2"/>
      </rPr>
      <t xml:space="preserve">Motivo de la solicitud de ajuste: </t>
    </r>
    <r>
      <rPr>
        <sz val="10"/>
        <color theme="1"/>
        <rFont val="Arial Narrow"/>
        <family val="2"/>
      </rPr>
      <t xml:space="preserve">Debido a la contingencia para la contratación de prestación de servicios para el segundo semestre, no fue posible la expedición del CDP en el mes de Junio de 2018.
</t>
    </r>
    <r>
      <rPr>
        <b/>
        <sz val="10"/>
        <color theme="1"/>
        <rFont val="Arial Narrow"/>
        <family val="2"/>
      </rPr>
      <t xml:space="preserve">Impacto sobre los recursos asignados: </t>
    </r>
    <r>
      <rPr>
        <sz val="10"/>
        <color theme="1"/>
        <rFont val="Arial Narrow"/>
        <family val="2"/>
      </rPr>
      <t xml:space="preserve">No tiene efecto negativo, pues el presupuesto se solicitó en el Comité de Dirección del 16 de enero de 2018, sustentada en acta cuyo registro refiere que para el programa estratégico "Más Fácil Menos Pasos", iniciativa "Mantener y Mejorar el Cumplimiento de los requisitos de la norma ISO 9001:2015" se aprobó una necesidad por $10 millones para la auditoría de certificación del Sistema de Gestión.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de satisfacción del servicio, pues la auditoría se ejecutará en el mes de septiembre.
</t>
    </r>
    <r>
      <rPr>
        <b/>
        <sz val="10"/>
        <color rgb="FF0000CC"/>
        <rFont val="Arial Narrow"/>
        <family val="2"/>
      </rPr>
      <t>CGDI 29-08-2018:</t>
    </r>
    <r>
      <rPr>
        <sz val="10"/>
        <color theme="1"/>
        <rFont val="Arial Narrow"/>
        <family val="2"/>
      </rPr>
      <t xml:space="preserve"> La oficina Asesora de Planeación informa que el proceso se encuentra en proceso de firmas, afectando el rubro A-1-0-2-14- remuneración servicios técnicos, por valor de $ 8.543.581, con número de CDP 65418.
</t>
    </r>
    <r>
      <rPr>
        <b/>
        <sz val="10"/>
        <color rgb="FF0000CC"/>
        <rFont val="Arial Narrow"/>
        <family val="2"/>
      </rPr>
      <t>CGDI 26-09-2018:</t>
    </r>
    <r>
      <rPr>
        <sz val="10"/>
        <color theme="1"/>
        <rFont val="Arial Narrow"/>
        <family val="2"/>
      </rPr>
      <t xml:space="preserve"> La oficina Asesora de Planeación informa que el proceso tiene el contrato  No. 612 de 2018 suscrito el 2018/08/27</t>
    </r>
  </si>
  <si>
    <t>Contratación de la prestación del servicio para la elaboración del video de evacuación  y atención de emergencias Departamento Administrativo de Ciencia , Tecnología e innovación, COLCIENCIAS</t>
  </si>
  <si>
    <t>Directa</t>
  </si>
  <si>
    <t>vmjimenez@colciencias.gov.co</t>
  </si>
  <si>
    <t>5</t>
  </si>
  <si>
    <t xml:space="preserve">LOTE 1 : Exámenes Médicos ( de acuerdo a la necesidad de la entidad)  
LOTE 2: Desierto   
LOTE 3:  -Elementos de protección personal -Elementos de Confort Ergonómico -Elementos requeridos para la atención de emergencias y primeros auxilios. </t>
  </si>
  <si>
    <t>Juan Camilo Giraldo</t>
  </si>
  <si>
    <t>jcgiraldo@colciencias.gov.co</t>
  </si>
  <si>
    <t>Presupuesto de entidad Nacional- Funcionamiento</t>
  </si>
  <si>
    <t>Realizar la implementación del modulo de cartera Websafi, prestar el servicio de arrendamiento del modulo bajo la modalidad SaaS (Software as a Service) y prestar el servicio de soporte técnico sobre el modulo</t>
  </si>
  <si>
    <t>6258480 Ext 3500 
7100</t>
  </si>
  <si>
    <t>N.A. por ser contratación directa</t>
  </si>
  <si>
    <t>C 3901 1000 4</t>
  </si>
  <si>
    <t>21/09/2018
Cto. 633-2018</t>
  </si>
  <si>
    <r>
      <rPr>
        <b/>
        <sz val="10"/>
        <color rgb="FF0000CC"/>
        <rFont val="Arial Narrow"/>
        <family val="2"/>
      </rPr>
      <t>CGDI 22-02-2018:</t>
    </r>
    <r>
      <rPr>
        <sz val="10"/>
        <rFont val="Arial Narrow"/>
        <family val="2"/>
      </rPr>
      <t xml:space="preserve"> El grupo de oficina TIC solicita el siguiente ajuste en el proceso: 
</t>
    </r>
    <r>
      <rPr>
        <b/>
        <sz val="10"/>
        <rFont val="Arial Narrow"/>
        <family val="2"/>
      </rPr>
      <t>Campo original que se desea ajustar:</t>
    </r>
    <r>
      <rPr>
        <sz val="10"/>
        <rFont val="Arial Narrow"/>
        <family val="2"/>
      </rPr>
      <t xml:space="preserve"> Fecha estimada de inicio del proceso: Marzo de 2018; 
</t>
    </r>
    <r>
      <rPr>
        <b/>
        <sz val="10"/>
        <rFont val="Arial Narrow"/>
        <family val="2"/>
      </rPr>
      <t>Campo con el ajuste realizado.</t>
    </r>
    <r>
      <rPr>
        <sz val="10"/>
        <rFont val="Arial Narrow"/>
        <family val="2"/>
      </rPr>
      <t xml:space="preserve"> Fecha estimada de inicio del proceso: Abril de 2018; 
</t>
    </r>
    <r>
      <rPr>
        <b/>
        <sz val="10"/>
        <rFont val="Arial Narrow"/>
        <family val="2"/>
      </rPr>
      <t>Motivo de la solicitud de ajuste:</t>
    </r>
    <r>
      <rPr>
        <sz val="10"/>
        <rFont val="Arial Narrow"/>
        <family val="2"/>
      </rPr>
      <t xml:space="preserve"> En la versión inicial del Plan Anual de Adquisiciones de la Oficina TIC se estimó la fecha de inicio del proceso para el mes de marzo de 2018, sin embargo, según el plan de trabajo definido, la finalización de la elaboración del documento de estudios previos y la radicación en Secretaría General de la solicitud, se tiene prevista para el 22 de marzo de 2018, razón por la cual se requiere modificar el PAA en el campo fecha estimada de inicio del proceso ajustándose para el mes abril de 2018, considerando que después de radicar la solicitud se pueden generar modificaciones en los documentos del proceso de adquisición, y se debe tener en cuenta también el tiempo para elaboración del pliego de condiciones; 
</t>
    </r>
    <r>
      <rPr>
        <b/>
        <sz val="10"/>
        <rFont val="Arial Narrow"/>
        <family val="2"/>
      </rPr>
      <t xml:space="preserve">Impacto sobre los recursos asignados: </t>
    </r>
    <r>
      <rPr>
        <sz val="10"/>
        <rFont val="Arial Narrow"/>
        <family val="2"/>
      </rPr>
      <t xml:space="preserve">No hay modificación de los recursos programados; Efecto de la modificación solicitada sobre la oportunidad requerida en la adquisición del bien o servicio: N.A. 
</t>
    </r>
    <r>
      <rPr>
        <b/>
        <sz val="10"/>
        <color rgb="FF0000CC"/>
        <rFont val="Arial Narrow"/>
        <family val="2"/>
      </rPr>
      <t>CGDI 21-03-2018:</t>
    </r>
    <r>
      <rPr>
        <sz val="10"/>
        <rFont val="Arial Narrow"/>
        <family val="2"/>
      </rPr>
      <t xml:space="preserve"> El grupo de oficina TIC solicita el siguiente ajuste en el proceso: Campo original que se desea ajustar: Fecha estimada de inicio del proceso: Abril de 2018;-Fecha estimada de presentación de ofertas: Mayo de 2018; -Duración del contrato:  8 meses; Campo con el ajuste realizado. Fecha estimada de inicio del proceso: Mayo de 2018; -Fecha estimada de presentación de ofertas: Junio de 2018;-Duración del contrato:  6 meses;  Motivo de la solicitud de ajuste: La Oficina TIC actualmente está adelantando el proceso de actualización del Plan Estratégico de TI y la revisión de lineamientos de arquitectura empresarial para la gestión de TI, con los criterios de calidad definidos para cada uno de éstos.  En esta verificación se han identificado actividades a incluir en la tercera fase del proyecto, razón por la cual mientras se finaliza el análisis de estos lineamientos que ocasionarán  como resultado de este ejercicio que ajuste el alcance de la contratación, se hace necesario reprogramar la fecha estimada de inicio del proceso para el mes de mayo de 2018; Impacto sobre los recursos asignados: No hay modificación de los recursos programados;  Efecto de la modificación solicitada sobre la oportunidad requerida en la adquisición del bien o servicio: Es necesario contemplar en el cronograma del proyecto que las actividades definidas en el alcance se puedan realizar en 6 meses.
</t>
    </r>
    <r>
      <rPr>
        <b/>
        <sz val="10"/>
        <color rgb="FF0000CC"/>
        <rFont val="Arial Narrow"/>
        <family val="2"/>
      </rPr>
      <t xml:space="preserve">CGDI 27-04-2018: </t>
    </r>
    <r>
      <rPr>
        <sz val="10"/>
        <rFont val="Arial Narrow"/>
        <family val="2"/>
      </rPr>
      <t xml:space="preserve">El grupo de oficina TIC solicita el siguiente ajuste en el proceso: Campo original que se desea ajustar: Fecha estimada de inicio del proceso de selección:  Junio de 2018; Fecha estimada de presentación de ofertas: Julio de 2018; Duración: 5 meses; Campo con el ajuste realizado: Fecha estimada de inicio del proceso de selección:  Julio de 2018; Fecha estimada de presentación de ofertas: Agosto de 2018; Duración: 4 meses; Motivo de la solicitud de ajuste:  Se hace necesario modificar la fecha de inicio del proceso, de presentación de ofertas y la duración del contrato, debido a que en el mes de abril la persona responsable de adelantar el proceso de contratación en la Oficina TIC, estuvo encargado de la Jefatura y no tuvo la disponibilidad necesaria para adelantar las actividades correspondientes en la elaboración de los estudios previos para el concurso de méritos, dada la complejidad del mismo. En el ajuste de las fechas también, se estiman los tiempos de revisión en Secretaría General y de  realización de ajustes posteriores a la radicación de la solicitud y previos a la apertura del proceso; Adicionalmente se requiere ajustar la duración del contrato por la modificación en la fecha estimada de la contratación; Impacto sobre los recursos asignados: No genera impacto sobre los recursos asignados, dado que se cuenta con la apropiación disponible en el presupuesto del proyecto de inversión de la Oficina TIC; Efecto de la modificación solicitada sobre la oportunidad requerida en la adquisición del bien o servicio: Es necesario ajustar el plan de trabajo del proyecto para la vigencia, para cumplir los objetivos de la tercera fase en 5 meses.
</t>
    </r>
    <r>
      <rPr>
        <b/>
        <sz val="10"/>
        <color rgb="FF0000CC"/>
        <rFont val="Arial Narrow"/>
        <family val="2"/>
      </rPr>
      <t>CGDI 21-05-2018:</t>
    </r>
    <r>
      <rPr>
        <sz val="10"/>
        <rFont val="Arial Narrow"/>
        <family val="2"/>
      </rPr>
      <t xml:space="preserve"> El grupo de oficina TIC solicita el siguiente ajuste en el proceso: Campo original que se desea ajustar: Fecha estimada de inicio del proceso de selección:  Junio de 2018 Fecha estimada de presentación de ofertas: Julio de 2018 Duración: 5 meses; Campo con el ajuste realizado.  Fecha estimada de inicio del proceso de selección:  Julio de 2018. Fecha estimada de presentación de ofertas: Agosto de 2018 Duración: 4 meses; Motivo de la solicitud de ajuste:  Considerando la importancia de la implementación de la Política de Gobierno Digital, y que los objetivos de la fase 3 del proyecto de Arquitectura Empresarial a desarrollar durante el 2018, se definan teniendo en cuenta  los nuevos lineamientos de la Política, se recomienda esperar la publicación oficial del decreto de la Política y del manual para su implementación, lo cual, de acuerdo a informaciones no oficiales de personas del MinTIC, se espera sea a más tardar a mediados de junio próximo; así, se solicita modificar y concertar con la Secretaría General la fecha de inicio del proceso de selección, teniendo en cuenta que la Oficina TIC radicaría los documentos del proceso el próximo 29 de junio (Se anexa documento de justificación de aplazamiento AE fase 3); Impacto sobre los recursos asignados: No genera impacto sobre los recursos asignados, dado que se cuenta con la apropiación disponible en el presupuesto del proyecto de inversión de la Oficina TIC; Efecto de la modificación solicitada sobre la oportunidad requerida en la adquisición del bien o servicio: Es necesario ajustar el plan de trabajo del proyecto para la vigencia, para cumplir los objetivos de la tercera fase.
</t>
    </r>
    <r>
      <rPr>
        <b/>
        <sz val="10"/>
        <color rgb="FF0000CC"/>
        <rFont val="Arial Narrow"/>
        <family val="2"/>
      </rPr>
      <t>CGDI 29-06-2018</t>
    </r>
    <r>
      <rPr>
        <sz val="10"/>
        <rFont val="Arial Narrow"/>
        <family val="2"/>
      </rPr>
      <t xml:space="preserve">: El grupo de oficina TIC informa que el proceso se radica en SEGEL el día 29 de junio de 2018.
</t>
    </r>
    <r>
      <rPr>
        <b/>
        <sz val="10"/>
        <color rgb="FF0000CC"/>
        <rFont val="Arial Narrow"/>
        <family val="2"/>
      </rPr>
      <t>CGDI 25-07-2018:</t>
    </r>
    <r>
      <rPr>
        <sz val="10"/>
        <rFont val="Arial Narrow"/>
        <family val="2"/>
      </rPr>
      <t xml:space="preserve"> El grupo de oficina TIC solicita ajuste en el proceso, no obstante, no se puede proceder porque aún no se ha definido la modalidad de contratación.
</t>
    </r>
    <r>
      <rPr>
        <b/>
        <sz val="10"/>
        <color rgb="FF0000CC"/>
        <rFont val="Arial Narrow"/>
        <family val="2"/>
      </rPr>
      <t>CGDI 29-08-2018:</t>
    </r>
    <r>
      <rPr>
        <sz val="10"/>
        <rFont val="Arial Narrow"/>
        <family val="2"/>
      </rPr>
      <t xml:space="preserve"> El grupo de oficina TIC solicita el siguiente ajuste en el proceso: 
</t>
    </r>
    <r>
      <rPr>
        <b/>
        <sz val="10"/>
        <rFont val="Arial Narrow"/>
        <family val="2"/>
      </rPr>
      <t xml:space="preserve">Campo original que se desea ajustar: </t>
    </r>
    <r>
      <rPr>
        <sz val="10"/>
        <rFont val="Arial Narrow"/>
        <family val="2"/>
      </rPr>
      <t xml:space="preserve">Modalidad de contratación:  Concurso de méritos
Fecha estimada inicio del proceso: Julio 2018
Fecha estimada de presentación de ofertas: Agosto 2018
Duración: 4 meses
</t>
    </r>
    <r>
      <rPr>
        <b/>
        <sz val="10"/>
        <rFont val="Arial Narrow"/>
        <family val="2"/>
      </rPr>
      <t xml:space="preserve">Campo con el ajuste realizado: </t>
    </r>
    <r>
      <rPr>
        <sz val="10"/>
        <rFont val="Arial Narrow"/>
        <family val="2"/>
      </rPr>
      <t xml:space="preserve">Modalidad de contratación: Contrato Interadministrativo
Fecha estimada inicio del proceso: Agosto 2018
Fecha estimada de presentación de ofertas: Septiembre 2018
Duración: 3 meses
</t>
    </r>
    <r>
      <rPr>
        <b/>
        <sz val="10"/>
        <rFont val="Arial Narrow"/>
        <family val="2"/>
      </rPr>
      <t xml:space="preserve">Motivo de la solicitud de ajuste: </t>
    </r>
    <r>
      <rPr>
        <sz val="10"/>
        <rFont val="Arial Narrow"/>
        <family val="2"/>
      </rPr>
      <t xml:space="preserve"> El anterior Director General recomendó analizar la integración de la contratación de Regalías al proyecto de la fase 3 de AE, y previamente revisar la experiencia que tuvo la Universidad de los Andes en la implementación de un proceso de Arquitectura Empresarial, visita programada para el jueves 19 de julio de 2018.
Se realizaron distintas reuniones entre la Universidad de los Andes, Gestión Territorial y la Oficina TIC, en las que se analizó bajo la modalidad de un contrato interadministrativo, el alcance a cubrir (Fase 3 de AE de COLCIENCIAS y los dos (2) procesos de Gestión Territorial: ejercicio de arquitectura empresarial y el Sistema de Información), los costos del proyecto y el tiempo de ejecución. Como resultado de estas conversaciones se estableció la no viabilidad del proyecto con la U de los Andes.
Por lo anterior, la oficina TIC y Gestión Territorial, decidieron realizar un estudio de mercado para cotizar el proyecto de arquitectura empresarial (Fase 3 de AE de COLCIENCIAS y ejercicio de arquitectura empresarial para Gestión Territorial), cuya ficha técnica de los servicios y entregables a cotizar se preparó y acordó remitir a los posibles oferentes el jueves 09 de agosto, día en el que Gestión Territorial informó que no continuaba en el proceso porque la Comisión Rectora del SGR no autorizó la disposición de recursos para el ejercicio de arquitectura empresarial para Gestión Territorial, ante lo cual la Oficina TIC solicitó por tercera ocasión cotización a 15 empresas, cinco (5) de ellas de economía mixta; de las quince (15) empresas, sólo INFOTIC S.A, cotizó un valor inferior al presupuesto oficial para la contratación.
</t>
    </r>
    <r>
      <rPr>
        <b/>
        <sz val="10"/>
        <rFont val="Arial Narrow"/>
        <family val="2"/>
      </rPr>
      <t>Impacto sobre los recursos asignados:</t>
    </r>
    <r>
      <rPr>
        <sz val="10"/>
        <rFont val="Arial Narrow"/>
        <family val="2"/>
      </rPr>
      <t xml:space="preserve"> N.A. se cuenta con los recursos necesarios en el proyecto de inversión de la OTIC.
</t>
    </r>
    <r>
      <rPr>
        <b/>
        <sz val="10"/>
        <rFont val="Arial Narrow"/>
        <family val="2"/>
      </rPr>
      <t xml:space="preserve">Efecto de la modificación solicitada sobre la oportunidad requerida en la adquisición del bien o servicio: </t>
    </r>
    <r>
      <rPr>
        <sz val="10"/>
        <rFont val="Arial Narrow"/>
        <family val="2"/>
      </rPr>
      <t xml:space="preserve"> Es importante realizar la fase 3 del proyecto, para dar cumplimiento a los requisitos establecidos por el Gobierno Nacional orientados al 100% del cumplimiento en la implementación de la arquitectura empresarial para la gestión de TI en 2018, y de igual manera la meta definida en el plan de acción institucional.
</t>
    </r>
    <r>
      <rPr>
        <b/>
        <sz val="10"/>
        <color rgb="FF0000CC"/>
        <rFont val="Arial Narrow"/>
        <family val="2"/>
      </rPr>
      <t>CGDI 26-09-2018:</t>
    </r>
    <r>
      <rPr>
        <sz val="10"/>
        <rFont val="Arial Narrow"/>
        <family val="2"/>
      </rPr>
      <t xml:space="preserve"> El grupo de oficina TIC informa que el proceso está con contrato elaborado y en firma, cuenta con estudios previso y análisis del sector.
</t>
    </r>
    <r>
      <rPr>
        <b/>
        <sz val="10"/>
        <color rgb="FF0000CC"/>
        <rFont val="Arial Narrow"/>
        <family val="2"/>
      </rPr>
      <t>CGDI 30-10-2018:</t>
    </r>
    <r>
      <rPr>
        <sz val="10"/>
        <rFont val="Arial Narrow"/>
        <family val="2"/>
      </rPr>
      <t xml:space="preserve"> El grupo de oficina TIC informa que el proceso está contratado, afectando el código del rubro C 3901 1000 4, por valor de $299.987.100, con número de CDP 65918, con fecha de suscripción 21/09/2018 y Cto. 633-2018.</t>
    </r>
  </si>
  <si>
    <t>23/10/2018
Cto. -2018</t>
  </si>
  <si>
    <r>
      <rPr>
        <b/>
        <sz val="10"/>
        <color rgb="FF0000CC"/>
        <rFont val="Arial Narrow"/>
        <family val="2"/>
      </rPr>
      <t>CGDI 26-09-2018:</t>
    </r>
    <r>
      <rPr>
        <sz val="10"/>
        <color theme="1"/>
        <rFont val="Arial Narrow"/>
        <family val="2"/>
      </rPr>
      <t xml:space="preserve">  La oficina TIC, solicita incluir el siguiente proceso así:
</t>
    </r>
    <r>
      <rPr>
        <b/>
        <sz val="10"/>
        <color theme="1"/>
        <rFont val="Arial Narrow"/>
        <family val="2"/>
      </rPr>
      <t>Descripción del proceso:</t>
    </r>
    <r>
      <rPr>
        <sz val="10"/>
        <color theme="1"/>
        <rFont val="Arial Narrow"/>
        <family val="2"/>
      </rPr>
      <t xml:space="preserve"> 81112200 – Servicio de mantenimiento evolutivo y correctivo, y soporte del Sistema de Información de Gestión de Proyectos – SIGP mediante el esquema de bolsa de horas.
</t>
    </r>
    <r>
      <rPr>
        <b/>
        <sz val="10"/>
        <color theme="1"/>
        <rFont val="Arial Narrow"/>
        <family val="2"/>
      </rPr>
      <t xml:space="preserve">Campo original que se desea ajustar: </t>
    </r>
    <r>
      <rPr>
        <sz val="10"/>
        <color theme="1"/>
        <rFont val="Arial Narrow"/>
        <family val="2"/>
      </rPr>
      <t xml:space="preserve">Código UNSPSC: 81112200
Fecha estimada de inicio de proceso de selección: Septiembre 2018
Fecha estimada de presentación de ofertas: Octubre 2018
Duración estimada del contrato: 2,5 meses
Modalidad de selección: Contratación directa
Fuente de los recursos: Presupuesto de entidad nacional
Valor total estimado: $81.675.650
Valor estimado en la vigencia actual: $81.675.650
¿Se requieren vigencias futuras? No
Estado de solicitud de vigencias futuras: N.A.
Unidad de contratación: Secretaría General
Nombre del responsable: Omar Figueroa
</t>
    </r>
    <r>
      <rPr>
        <b/>
        <sz val="10"/>
        <color theme="1"/>
        <rFont val="Arial Narrow"/>
        <family val="2"/>
      </rPr>
      <t>Motivo de la solicitud de ajuste:</t>
    </r>
    <r>
      <rPr>
        <sz val="10"/>
        <color theme="1"/>
        <rFont val="Arial Narrow"/>
        <family val="2"/>
      </rPr>
      <t xml:space="preserve"> Este proceso fue presentado en diferentes ocasiones al Comité de Subdirección, argumentando contratación de CTeI, considerando que los desarrollos a realizar permitían la divulgación de información en ciencia, tecnología e innovación, a través de esta plataforma que soporta convocatorias de la Entidad.  El comité no aprobó la solicitud, y según lo revisado recomendó realizar proceso de contratación por Colciencias, según Ley 80 de 1993.
</t>
    </r>
    <r>
      <rPr>
        <b/>
        <sz val="10"/>
        <color theme="1"/>
        <rFont val="Arial Narrow"/>
        <family val="2"/>
      </rPr>
      <t xml:space="preserve">Impacto sobre los recursos asignados: </t>
    </r>
    <r>
      <rPr>
        <sz val="10"/>
        <color theme="1"/>
        <rFont val="Arial Narrow"/>
        <family val="2"/>
      </rPr>
      <t xml:space="preserve">Los recursos asignados al proceso de contratación a incluir en PAA, corresponden a parte de los asignados inicialmente al proceso de implementación de la Ley de Habeas Data actividad que se llevará a cabo  con recursos internos de la Oficina TIC asignados al proyecto de Seguridad y Privacidad de la Información.
</t>
    </r>
    <r>
      <rPr>
        <b/>
        <sz val="10"/>
        <color theme="1"/>
        <rFont val="Arial Narrow"/>
        <family val="2"/>
      </rPr>
      <t>Efecto de la modificación solicitada sobre la oportunidad requerida en la adquisición del bien o servicio</t>
    </r>
    <r>
      <rPr>
        <sz val="10"/>
        <color theme="1"/>
        <rFont val="Arial Narrow"/>
        <family val="2"/>
      </rPr>
      <t xml:space="preserve">: Las actividades programadas a llevar a cabo en el contrato a suscribir, permitirán atender los requerimientos de las diferentes áreas técnicas y se pueden  recibir los productos y servicios a contratar antes de finalizar la vigencia 2018.
</t>
    </r>
    <r>
      <rPr>
        <b/>
        <sz val="10"/>
        <color rgb="FF0000CC"/>
        <rFont val="Arial Narrow"/>
        <family val="2"/>
      </rPr>
      <t>CGDI 30-10-2018:</t>
    </r>
    <r>
      <rPr>
        <sz val="10"/>
        <color theme="1"/>
        <rFont val="Arial Narrow"/>
        <family val="2"/>
      </rPr>
      <t xml:space="preserve">  La oficina TIC informa que el proceso se encuentra contratado, afectando el rubro C 3901 1000 4, por valor $81.675.650, con número de CDP 68918, con fecha de suscripción 23/10/2018 y Cto. -2018</t>
    </r>
  </si>
  <si>
    <r>
      <rPr>
        <b/>
        <sz val="10"/>
        <color rgb="FF0000CC"/>
        <rFont val="Arial Narrow"/>
        <family val="2"/>
      </rPr>
      <t>CGDI 22-02-2018:</t>
    </r>
    <r>
      <rPr>
        <sz val="10"/>
        <color theme="1"/>
        <rFont val="Arial Narrow"/>
        <family val="2"/>
      </rPr>
      <t xml:space="preserve"> El grupo de oficina TIC solicita la inclusión del proceso, de la siguiente forma:
</t>
    </r>
    <r>
      <rPr>
        <b/>
        <sz val="10"/>
        <color theme="1"/>
        <rFont val="Arial Narrow"/>
        <family val="2"/>
      </rPr>
      <t xml:space="preserve">Campo original que se desea ajustar: </t>
    </r>
    <r>
      <rPr>
        <sz val="10"/>
        <color theme="1"/>
        <rFont val="Arial Narrow"/>
        <family val="2"/>
      </rPr>
      <t xml:space="preserve">-   Descripción del proceso: 72151504 – Extensión de garantía y servicio de soporte del Sistema de alimentación ininterrumpida UPS y Aires Acondicionados de precisión del Centro de Datos de Colciencias;  Fecha estimada de inicio de proceso de selección: Marzo de 2018; -   Fecha estimada de presentación de ofertas (mes): Abril de 2018;  -  Duración estimada del contrato (meses): 12 meses; -   Modalidad de selección: Mínima Cuantía; -   Fuente de los recursos: Presupuesto de Entidad Nacional; -  Valor total estimado:  $70.000.000; -   Valor estimado en la vigencia actual: $70.000.000;  ¿Se requieren vigencias futuras? No;    Estado de solicitud de vigencias futuras: N.A.;-   Unidad de contratación: Secretaría General;-   Nombre del responsable: Omar Figueroa Melgarejo; </t>
    </r>
    <r>
      <rPr>
        <b/>
        <sz val="10"/>
        <color theme="1"/>
        <rFont val="Arial Narrow"/>
        <family val="2"/>
      </rPr>
      <t>Motivo de la solicitud de ajuste:</t>
    </r>
    <r>
      <rPr>
        <sz val="10"/>
        <color theme="1"/>
        <rFont val="Arial Narrow"/>
        <family val="2"/>
      </rPr>
      <t xml:space="preserve"> Se requiere la ampliación de la garantía y soporte sobre las UPS y aires acondicionados del Centro de Datos de la Entidad, proceso de adquisición que no se había incluido inicialmente en el PAA publicado en el mes de enero, pues se encontraba pendiente la recepción de propuestas en la fase de estudio de mercado, por parte de posibles oferentes, para poder establecer el presupuesto estimado del proceso de adquisición.
</t>
    </r>
    <r>
      <rPr>
        <b/>
        <sz val="10"/>
        <color rgb="FF0000CC"/>
        <rFont val="Arial Narrow"/>
        <family val="2"/>
      </rPr>
      <t>CGDI 21-03-2018:</t>
    </r>
    <r>
      <rPr>
        <sz val="10"/>
        <color theme="1"/>
        <rFont val="Arial Narrow"/>
        <family val="2"/>
      </rPr>
      <t xml:space="preserve"> El grupo de oficina TIC solicita la inclusión del proceso, de la siguiente forma:
</t>
    </r>
    <r>
      <rPr>
        <b/>
        <sz val="10"/>
        <color theme="1"/>
        <rFont val="Arial Narrow"/>
        <family val="2"/>
      </rPr>
      <t xml:space="preserve">Campo original que se desea ajustar: </t>
    </r>
    <r>
      <rPr>
        <sz val="10"/>
        <color theme="1"/>
        <rFont val="Arial Narrow"/>
        <family val="2"/>
      </rPr>
      <t xml:space="preserve">Descripción: Extensión de garantía y servicio de soporte del Sistema de alimentación ininterrumpida UPS y Aires -Acondicionados de precisión del Centro de Datos de Colciencias; -Fecha estimada de inicio del proceso: Marzo de 2018; -Fecha estimada de presentación de ofertas: Abril de 2018; -Valor total estimado y valor estimado en la vigencia actual: $70.000.000; </t>
    </r>
    <r>
      <rPr>
        <b/>
        <sz val="10"/>
        <color theme="1"/>
        <rFont val="Arial Narrow"/>
        <family val="2"/>
      </rPr>
      <t xml:space="preserve">Campo con el ajuste realizado. </t>
    </r>
    <r>
      <rPr>
        <sz val="10"/>
        <color theme="1"/>
        <rFont val="Arial Narrow"/>
        <family val="2"/>
      </rPr>
      <t xml:space="preserve">Descripción: Adquirir equipos de apoyo tecnológico, ampliación de garantías de fabricante y mantenimiento con soporte, repuestos e insumos para las diversas plataformas tecnológicas existentes en la oficina de Regalías y COLCIENCIAS; -Fecha estimada de inicio del proceso: Mayo de 2018; -Fecha estimada de presentación de ofertas: Junio de 2018; -Valor total estimado y valor estimado en la vigencia actual: $370.000.000;  </t>
    </r>
    <r>
      <rPr>
        <b/>
        <sz val="10"/>
        <color theme="1"/>
        <rFont val="Arial Narrow"/>
        <family val="2"/>
      </rPr>
      <t>Motivo de la solicitud de ajuste:</t>
    </r>
    <r>
      <rPr>
        <sz val="10"/>
        <color theme="1"/>
        <rFont val="Arial Narrow"/>
        <family val="2"/>
      </rPr>
      <t xml:space="preserve">  En el PAA presentado en el mes de marzo de 2017 se solicitó la inclusión de este proceso de adquisición por un valor de $70.000.000 para realizar la contratación del servicio de extensión de garantía y servicio de soporte del Sistema de alimentación ininterrumpida UPS y Aires Acondicionados de precisión del Centro de Datos de Colciencias.  Después de realizar algunas reuniones con las áreas de Logística y Regionalización, se identifica que el requerimiento de las tres áreas respecto a adquisición y extensión de garantía de UPS y aires acondicionados de precisión, mantenimiento y soporte de la plataforma tecnológica, se puede integrar en un solo proceso que tendría un presupuesto estimado de $380 millones.  Esto permite optimizar recursos (tanto humano destinado al proceso y tiempo al incluir en un solo proceso, tres necesidades de suministro de bienes y servicios para la Entidad). ; </t>
    </r>
    <r>
      <rPr>
        <b/>
        <sz val="10"/>
        <color theme="1"/>
        <rFont val="Arial Narrow"/>
        <family val="2"/>
      </rPr>
      <t>Impacto sobre los recursos asignados:</t>
    </r>
    <r>
      <rPr>
        <sz val="10"/>
        <color theme="1"/>
        <rFont val="Arial Narrow"/>
        <family val="2"/>
      </rPr>
      <t xml:space="preserve"> El proceso se llevaría a cabo con presupuesto de las tres áreas (Regalías, Logística y Oficina TIC), y la apropiación está disponible en los tres rubros para la contratación.;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27-04-2018:</t>
    </r>
    <r>
      <rPr>
        <sz val="10"/>
        <color theme="1"/>
        <rFont val="Arial Narrow"/>
        <family val="2"/>
      </rPr>
      <t xml:space="preserve"> El grupo de oficina TIC solicita la inclusión del proceso, de la siguiente forma:
</t>
    </r>
    <r>
      <rPr>
        <b/>
        <sz val="10"/>
        <color theme="1"/>
        <rFont val="Arial Narrow"/>
        <family val="2"/>
      </rPr>
      <t xml:space="preserve">Campo original que se desea ajustar: </t>
    </r>
    <r>
      <rPr>
        <sz val="10"/>
        <color theme="1"/>
        <rFont val="Arial Narrow"/>
        <family val="2"/>
      </rPr>
      <t>Fecha estimada de inicio del proceso: Mayo de 2018;Fecha estimada de presentación de ofertas: Junio de 2018;</t>
    </r>
    <r>
      <rPr>
        <b/>
        <sz val="10"/>
        <color theme="1"/>
        <rFont val="Arial Narrow"/>
        <family val="2"/>
      </rPr>
      <t xml:space="preserve">Campo con el ajuste realizado. </t>
    </r>
    <r>
      <rPr>
        <sz val="10"/>
        <color theme="1"/>
        <rFont val="Arial Narrow"/>
        <family val="2"/>
      </rPr>
      <t>Fecha estimada de inicio del proceso: Junio de 2018;Fecha estimada de presentación de ofertas: Julio de 2018;</t>
    </r>
    <r>
      <rPr>
        <b/>
        <sz val="10"/>
        <color theme="1"/>
        <rFont val="Arial Narrow"/>
        <family val="2"/>
      </rPr>
      <t>Motivo de la solicitud de ajuste:</t>
    </r>
    <r>
      <rPr>
        <sz val="10"/>
        <color theme="1"/>
        <rFont val="Arial Narrow"/>
        <family val="2"/>
      </rPr>
      <t xml:space="preserve"> La firma contratista que adecuó la nueva sede de Colciencias Universal de Construcciones, subcontrató otras firmas que proveían distintas soluciones para la infraestructura del Edificio, algunos elementos requeridos en el presente proceso, fueron traídos de China, y la empresa subcontratista proveedora de algunos elementos ya no está operando, por lo tanto, para la extensión de garantías, repuestos e insumos de éstos se requiere que Colciencias informe los códigos de los productos/servicios correspondientes, y muchas firmas no los tienen o no los proveen, situación que ha demorado el estudio de mercado para conseguir empresas que puedan suministrar los servicios/elementos requeridos sobre estas soluciones de infraestructura vertical del edificio, como por ejemplo: la iluminación;</t>
    </r>
    <r>
      <rPr>
        <b/>
        <sz val="10"/>
        <color theme="1"/>
        <rFont val="Arial Narrow"/>
        <family val="2"/>
      </rPr>
      <t xml:space="preserve"> Impacto sobre los recursos asignados:</t>
    </r>
    <r>
      <rPr>
        <sz val="10"/>
        <color theme="1"/>
        <rFont val="Arial Narrow"/>
        <family val="2"/>
      </rPr>
      <t xml:space="preserve"> N.A., la apropiación está disponible en los tres rubros (de Logística, Oficina TIC y Regalías) para la contratación;</t>
    </r>
    <r>
      <rPr>
        <b/>
        <sz val="10"/>
        <color theme="1"/>
        <rFont val="Arial Narrow"/>
        <family val="2"/>
      </rPr>
      <t xml:space="preserve"> Efecto de la modificación solicitada sobre la oportunidad requerida en la adquisición del bien o servicio:</t>
    </r>
    <r>
      <rPr>
        <sz val="10"/>
        <color theme="1"/>
        <rFont val="Arial Narrow"/>
        <family val="2"/>
      </rPr>
      <t xml:space="preserve"> Hay varias soluciones en la infraestructura vertical del edificio sin soporte ni garantía, como por ejemplo la iluminación.
</t>
    </r>
    <r>
      <rPr>
        <b/>
        <sz val="10"/>
        <color rgb="FF0000CC"/>
        <rFont val="Arial Narrow"/>
        <family val="2"/>
      </rPr>
      <t xml:space="preserve">CGDI 21-05-2018: </t>
    </r>
    <r>
      <rPr>
        <sz val="10"/>
        <color theme="1"/>
        <rFont val="Arial Narrow"/>
        <family val="2"/>
      </rPr>
      <t xml:space="preserve">El grupo de oficina TIC solicita el siguiente ajuste al proceso: 
</t>
    </r>
    <r>
      <rPr>
        <b/>
        <sz val="10"/>
        <color theme="1"/>
        <rFont val="Arial Narrow"/>
        <family val="2"/>
      </rPr>
      <t xml:space="preserve">Campo original que se desea ajustar: </t>
    </r>
    <r>
      <rPr>
        <sz val="10"/>
        <color theme="1"/>
        <rFont val="Arial Narrow"/>
        <family val="2"/>
      </rPr>
      <t xml:space="preserve">Modalidad de Selección: Mínima cuantía Fuente de los recursos: Presupuesto de entidad Nacional; </t>
    </r>
    <r>
      <rPr>
        <b/>
        <sz val="10"/>
        <color theme="1"/>
        <rFont val="Arial Narrow"/>
        <family val="2"/>
      </rPr>
      <t xml:space="preserve">Campo con el ajuste realizado </t>
    </r>
    <r>
      <rPr>
        <sz val="10"/>
        <color theme="1"/>
        <rFont val="Arial Narrow"/>
        <family val="2"/>
      </rPr>
      <t xml:space="preserve">Modalidad de Selección: Selección Abreviada Fuente de los recursos: Presupuesto de entidad Nacional y  Sistema General de Regalías; </t>
    </r>
    <r>
      <rPr>
        <b/>
        <sz val="10"/>
        <color theme="1"/>
        <rFont val="Arial Narrow"/>
        <family val="2"/>
      </rPr>
      <t>Motivo de la solicitud de ajuste:</t>
    </r>
    <r>
      <rPr>
        <sz val="10"/>
        <color theme="1"/>
        <rFont val="Arial Narrow"/>
        <family val="2"/>
      </rPr>
      <t xml:space="preserve">  En el PAA publicado en el portal web, se encuentra registrado este proceso con modalidad de selección Mínima Cuantía, y es necesario ajustarla debido a que el presupuesto del proceso corresponde a una selección abreviada.  Adicionalmente, en la sesión del mes de marzo de 2018  del CGDI se presentó un ajuste a este proceso incrementando el presupuesto inicial que era de $70 millones porque se adicionaban recursos del Sistema General de Regalías y de Logística para integrar en el proceso diferentes necesidades de extensión de garantías, mantenimiento y soporte plataformas tecnológicas existentes en la Entidad, por esta razón se hace necesario modificar la fuente de los recursos incluyendo los recursos del SGR;  </t>
    </r>
    <r>
      <rPr>
        <b/>
        <sz val="10"/>
        <color theme="1"/>
        <rFont val="Arial Narrow"/>
        <family val="2"/>
      </rPr>
      <t xml:space="preserve">Impacto sobre los recursos asignados: </t>
    </r>
    <r>
      <rPr>
        <sz val="10"/>
        <color theme="1"/>
        <rFont val="Arial Narrow"/>
        <family val="2"/>
      </rPr>
      <t xml:space="preserve">N.A. se cuenta con los recursos necesarios en Regalías, Logística y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29-06-2018:</t>
    </r>
    <r>
      <rPr>
        <sz val="10"/>
        <color theme="1"/>
        <rFont val="Arial Narrow"/>
        <family val="2"/>
      </rPr>
      <t xml:space="preserve"> El grupo de oficina TIC solicita el siguiente ajuste al proceso: 
</t>
    </r>
    <r>
      <rPr>
        <b/>
        <sz val="10"/>
        <color theme="1"/>
        <rFont val="Arial Narrow"/>
        <family val="2"/>
      </rPr>
      <t xml:space="preserve">Campo original que se desea ajustar: </t>
    </r>
    <r>
      <rPr>
        <sz val="10"/>
        <color theme="1"/>
        <rFont val="Arial Narrow"/>
        <family val="2"/>
      </rPr>
      <t xml:space="preserve">Fecha estimada de inicio del proceso de selección: Junio 2018; Fecha estimada de presentación de ofertas: Julio 2018; Modalidad de Selección: Selección Abreviada. </t>
    </r>
    <r>
      <rPr>
        <b/>
        <sz val="10"/>
        <color theme="1"/>
        <rFont val="Arial Narrow"/>
        <family val="2"/>
      </rPr>
      <t>Campo con el ajuste realizado.</t>
    </r>
    <r>
      <rPr>
        <sz val="10"/>
        <color theme="1"/>
        <rFont val="Arial Narrow"/>
        <family val="2"/>
      </rPr>
      <t xml:space="preserve"> Fecha estimada de inicio del proceso de selección: Julio 2018
Fecha estimada de presentación de ofertas: Agosto 2018; Modalidad de Selección: Subasta Inversa. </t>
    </r>
    <r>
      <rPr>
        <b/>
        <sz val="10"/>
        <color theme="1"/>
        <rFont val="Arial Narrow"/>
        <family val="2"/>
      </rPr>
      <t>Motivo de la solicitud de ajuste:</t>
    </r>
    <r>
      <rPr>
        <sz val="10"/>
        <color theme="1"/>
        <rFont val="Arial Narrow"/>
        <family val="2"/>
      </rPr>
      <t xml:space="preserve">  En el PAA publicado en el portal web, se encuentra registrado este proceso con modalidad “Selección Abreviada”. La solicitud fue radicada en la Secretaría General el 18 de mayo de 2018, la cual fue devuelta por Secretaría General con observaciones para ajustes y cambio en la modalidad de selección para Subasta Inversa, el 7 de junio.  Por lo anterior, y dado que se tiene programado radicar los cambios solicitados en el proceso, el próximo 4 de julio, se solicita aprobación de los ajustes indicados en fecha estimada de inicio del proceso para Julio de 2018, de presentación de ofertas para agosto de 2018, y la modalidad de selección indicada anteriormente. </t>
    </r>
    <r>
      <rPr>
        <b/>
        <sz val="10"/>
        <color theme="1"/>
        <rFont val="Arial Narrow"/>
        <family val="2"/>
      </rPr>
      <t>Impacto sobre los recursos asignados:</t>
    </r>
    <r>
      <rPr>
        <sz val="10"/>
        <color theme="1"/>
        <rFont val="Arial Narrow"/>
        <family val="2"/>
      </rPr>
      <t xml:space="preserve"> N.A. se cuenta con los recursos necesarios en Regalías, Logística y Oficina TIC.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contar con el equipo de UPS requerido para Regalías, necesario en caso de fallas de energía en el edificio, como las que se han presentado en meses anteriores, y el no contar con servicio de soporte sobre diferentes plataformas tecnológicas de la Entidad.
</t>
    </r>
    <r>
      <rPr>
        <b/>
        <sz val="10"/>
        <color rgb="FF0000CC"/>
        <rFont val="Arial Narrow"/>
        <family val="2"/>
      </rPr>
      <t>CGDI 25-07-2018:</t>
    </r>
    <r>
      <rPr>
        <sz val="10"/>
        <color theme="1"/>
        <rFont val="Arial Narrow"/>
        <family val="2"/>
      </rPr>
      <t xml:space="preserve"> El grupo de oficina TIC solicita el siguiente ajuste al proceso: 
</t>
    </r>
    <r>
      <rPr>
        <b/>
        <sz val="10"/>
        <color theme="1"/>
        <rFont val="Arial Narrow"/>
        <family val="2"/>
      </rPr>
      <t xml:space="preserve">Campo original que se desea ajustar: </t>
    </r>
    <r>
      <rPr>
        <sz val="10"/>
        <color theme="1"/>
        <rFont val="Arial Narrow"/>
        <family val="2"/>
      </rPr>
      <t xml:space="preserve">Fecha estimada de inicio del proceso de selección: Julio 2018
Fecha estimada de presentación de ofertas: Agosto 2018
</t>
    </r>
    <r>
      <rPr>
        <b/>
        <sz val="10"/>
        <color theme="1"/>
        <rFont val="Arial Narrow"/>
        <family val="2"/>
      </rPr>
      <t xml:space="preserve">Campo con el ajuste realizado. </t>
    </r>
    <r>
      <rPr>
        <sz val="10"/>
        <color theme="1"/>
        <rFont val="Arial Narrow"/>
        <family val="2"/>
      </rPr>
      <t xml:space="preserve">Fecha estimada de inicio del proceso de selección: Agosto 2018
Fecha estimada de presentación de ofertas: Septiembre 2018
</t>
    </r>
    <r>
      <rPr>
        <b/>
        <sz val="10"/>
        <color theme="1"/>
        <rFont val="Arial Narrow"/>
        <family val="2"/>
      </rPr>
      <t>Motivo de la solicitud de ajuste:</t>
    </r>
    <r>
      <rPr>
        <sz val="10"/>
        <color theme="1"/>
        <rFont val="Arial Narrow"/>
        <family val="2"/>
      </rPr>
      <t xml:space="preserve"> Se hizo necesario ajustar los estudios previos (adicional al cambio de modalidad de contratación por subasta inversa), en separar por ítems los procesos, debido a la situación identificada en el mes de julio sobre el registro de inventario de las compras realizadas con recursos de Regalías, las cuales deben ser discriminadas en la adquisición para que no se presenten dificultades en el momento de ingreso al almacén de los bienes correspondientes.
</t>
    </r>
    <r>
      <rPr>
        <b/>
        <sz val="10"/>
        <color theme="1"/>
        <rFont val="Arial Narrow"/>
        <family val="2"/>
      </rPr>
      <t xml:space="preserve">Impacto sobre los recursos asignados: </t>
    </r>
    <r>
      <rPr>
        <sz val="10"/>
        <color theme="1"/>
        <rFont val="Arial Narrow"/>
        <family val="2"/>
      </rPr>
      <t xml:space="preserve">N.A. se cuenta con los recursos necesarios en Regalías, Logística y Oficina TIC.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contar con el equipo de UPS requerido para Regalías, necesario en caso de fallas de energía en el edificio, como las que se han presentado en meses anteriores, y el no contar con servicio de soporte sobre diferentes plataformas tecnológicas de la Entidad.
</t>
    </r>
    <r>
      <rPr>
        <b/>
        <sz val="10"/>
        <color rgb="FF0000CC"/>
        <rFont val="Arial Narrow"/>
        <family val="2"/>
      </rPr>
      <t>CGDI 29-08-2018:</t>
    </r>
    <r>
      <rPr>
        <sz val="10"/>
        <color theme="1"/>
        <rFont val="Arial Narrow"/>
        <family val="2"/>
      </rPr>
      <t xml:space="preserve"> </t>
    </r>
    <r>
      <rPr>
        <sz val="10"/>
        <rFont val="Arial Narrow"/>
        <family val="2"/>
      </rPr>
      <t xml:space="preserve">El grupo de oficina TIC solicita el siguiente ajuste al proceso:
</t>
    </r>
    <r>
      <rPr>
        <b/>
        <sz val="10"/>
        <rFont val="Arial Narrow"/>
        <family val="2"/>
      </rPr>
      <t xml:space="preserve">Campo original que se desea ajustar: </t>
    </r>
    <r>
      <rPr>
        <sz val="10"/>
        <rFont val="Arial Narrow"/>
        <family val="2"/>
      </rPr>
      <t xml:space="preserve">Fecha estimada de inicio del proceso:  Agosto 2018
Fecha estimada de presentación de ofertas: Septiembre 2018
</t>
    </r>
    <r>
      <rPr>
        <b/>
        <sz val="10"/>
        <rFont val="Arial Narrow"/>
        <family val="2"/>
      </rPr>
      <t xml:space="preserve">Campo con el ajuste realizado. </t>
    </r>
    <r>
      <rPr>
        <sz val="10"/>
        <rFont val="Arial Narrow"/>
        <family val="2"/>
      </rPr>
      <t xml:space="preserve">Fecha estimada de inicio del proceso:  Septiembre 2018
Fecha estimada de presentación de ofertas: Octubre 2018
</t>
    </r>
    <r>
      <rPr>
        <b/>
        <sz val="10"/>
        <rFont val="Arial Narrow"/>
        <family val="2"/>
      </rPr>
      <t xml:space="preserve">Motivo de la solicitud de ajuste: </t>
    </r>
    <r>
      <rPr>
        <sz val="10"/>
        <rFont val="Arial Narrow"/>
        <family val="2"/>
      </rPr>
      <t xml:space="preserve">La solicitud de realización del proceso de adquisición fue radicada en Secretaría General el 24 de julio de 2018,  y se recibieron observaciones de SEGEL el 21 de agosto, las cuales se están realizando en la Oficina TIC, y previamente a la segunda radicación programar mesa de trabajo con el abogado asignado al proceso para revisar los cambios realizados.  Se estima radicar los ajustes al proceso en la primera semana de septiembre de 2018.
</t>
    </r>
    <r>
      <rPr>
        <b/>
        <sz val="10"/>
        <rFont val="Arial Narrow"/>
        <family val="2"/>
      </rPr>
      <t xml:space="preserve">Impacto sobre los recursos asignados: </t>
    </r>
    <r>
      <rPr>
        <sz val="10"/>
        <rFont val="Arial Narrow"/>
        <family val="2"/>
      </rPr>
      <t xml:space="preserve">N.A. se cuenta con los recursos necesarios en el proyecto de inversión de la OTIC.
</t>
    </r>
    <r>
      <rPr>
        <b/>
        <sz val="10"/>
        <rFont val="Arial Narrow"/>
        <family val="2"/>
      </rPr>
      <t>Efecto de la modificación solicitada sobre la oportunidad requerida en la adquisición del bien o servicio:</t>
    </r>
    <r>
      <rPr>
        <sz val="10"/>
        <rFont val="Arial Narrow"/>
        <family val="2"/>
      </rPr>
      <t xml:space="preserve"> No contar con el equipo de UPS requerido para Regalías, necesario en caso de fallas de energía en el edificio, como las que se han presentado en meses anteriores, y el no contar con servicio de soporte sobre diferentes plataformas tecnológicas de la Entidad.
</t>
    </r>
    <r>
      <rPr>
        <b/>
        <sz val="10"/>
        <color rgb="FF0000CC"/>
        <rFont val="Arial Narrow"/>
        <family val="2"/>
      </rPr>
      <t>CGDI 26-09-2018:</t>
    </r>
    <r>
      <rPr>
        <sz val="10"/>
        <rFont val="Arial Narrow"/>
        <family val="2"/>
      </rPr>
      <t xml:space="preserve"> El grupo de oficina TIC informa que el proceso tiene estudios previos, análisis del sector y se radicarán los documentos ajustados previa revisión del abogado, a más tardar el 20/09/2018.
</t>
    </r>
    <r>
      <rPr>
        <b/>
        <sz val="10"/>
        <color rgb="FF0000CC"/>
        <rFont val="Arial Narrow"/>
        <family val="2"/>
      </rPr>
      <t>CGDI 30-10-2018:</t>
    </r>
    <r>
      <rPr>
        <sz val="10"/>
        <rFont val="Arial Narrow"/>
        <family val="2"/>
      </rPr>
      <t xml:space="preserve"> El grupo de oficina TIC informa que el proceso se radicó en SEGEL y se publicó en SECOP II el 23/10/2018</t>
    </r>
  </si>
  <si>
    <r>
      <t xml:space="preserve">CGDI 31-07-2018: </t>
    </r>
    <r>
      <rPr>
        <sz val="10"/>
        <rFont val="Arial Narrow"/>
        <family val="2"/>
      </rPr>
      <t xml:space="preserve">La oficina Asesora de Planeación solicita inclusión del proceso:
</t>
    </r>
    <r>
      <rPr>
        <b/>
        <sz val="10"/>
        <rFont val="Arial Narrow"/>
        <family val="2"/>
      </rPr>
      <t>Código:</t>
    </r>
    <r>
      <rPr>
        <sz val="10"/>
        <rFont val="Arial Narrow"/>
        <family val="2"/>
      </rPr>
      <t xml:space="preserve"> 43211500, 43211501, 43211502, 43212200, 43233000, 43232300, 43233400, 43201800, 81111800, 81112000, 81112200 
</t>
    </r>
    <r>
      <rPr>
        <b/>
        <sz val="10"/>
        <rFont val="Arial Narrow"/>
        <family val="2"/>
      </rPr>
      <t>Descripción:</t>
    </r>
    <r>
      <rPr>
        <sz val="10"/>
        <rFont val="Arial Narrow"/>
        <family val="2"/>
      </rPr>
      <t xml:space="preserve"> Adquirir la ampliación de la solución de convergencia Hpe de la Entidad y realizar la reconfiguración de esta solución convergente para el Departamento Administrativo de Ciencia, Tecnología e Innovación- Colciencias
</t>
    </r>
    <r>
      <rPr>
        <b/>
        <sz val="10"/>
        <rFont val="Arial Narrow"/>
        <family val="2"/>
      </rPr>
      <t>Fecha estimada de inicio de proceso de selección:</t>
    </r>
    <r>
      <rPr>
        <sz val="10"/>
        <rFont val="Arial Narrow"/>
        <family val="2"/>
      </rPr>
      <t xml:space="preserve"> Agosto de 2018
</t>
    </r>
    <r>
      <rPr>
        <b/>
        <sz val="10"/>
        <rFont val="Arial Narrow"/>
        <family val="2"/>
      </rPr>
      <t>Fecha estimada de presentación de ofertas:</t>
    </r>
    <r>
      <rPr>
        <sz val="10"/>
        <rFont val="Arial Narrow"/>
        <family val="2"/>
      </rPr>
      <t xml:space="preserve"> Septiembre de 2018
</t>
    </r>
    <r>
      <rPr>
        <b/>
        <sz val="10"/>
        <rFont val="Arial Narrow"/>
        <family val="2"/>
      </rPr>
      <t>Duración estimada del contrato:</t>
    </r>
    <r>
      <rPr>
        <sz val="10"/>
        <rFont val="Arial Narrow"/>
        <family val="2"/>
      </rPr>
      <t xml:space="preserve"> 2,5 meses
</t>
    </r>
    <r>
      <rPr>
        <b/>
        <sz val="10"/>
        <rFont val="Arial Narrow"/>
        <family val="2"/>
      </rPr>
      <t>Modalidad de selección:</t>
    </r>
    <r>
      <rPr>
        <sz val="10"/>
        <rFont val="Arial Narrow"/>
        <family val="2"/>
      </rPr>
      <t xml:space="preserve"> Subasta Inversa
</t>
    </r>
    <r>
      <rPr>
        <b/>
        <sz val="10"/>
        <rFont val="Arial Narrow"/>
        <family val="2"/>
      </rPr>
      <t>Fuente de los recursos:</t>
    </r>
    <r>
      <rPr>
        <sz val="10"/>
        <rFont val="Arial Narrow"/>
        <family val="2"/>
      </rPr>
      <t xml:space="preserve"> Presupuesto de entidad nacional
</t>
    </r>
    <r>
      <rPr>
        <b/>
        <sz val="10"/>
        <rFont val="Arial Narrow"/>
        <family val="2"/>
      </rPr>
      <t>Valor total estimado:</t>
    </r>
    <r>
      <rPr>
        <sz val="10"/>
        <rFont val="Arial Narrow"/>
        <family val="2"/>
      </rPr>
      <t xml:space="preserve"> $400.000.000
</t>
    </r>
    <r>
      <rPr>
        <b/>
        <sz val="10"/>
        <rFont val="Arial Narrow"/>
        <family val="2"/>
      </rPr>
      <t>Valor estimado en la vigencia actual:</t>
    </r>
    <r>
      <rPr>
        <sz val="10"/>
        <rFont val="Arial Narrow"/>
        <family val="2"/>
      </rPr>
      <t xml:space="preserve"> $400.000.000
</t>
    </r>
    <r>
      <rPr>
        <b/>
        <sz val="10"/>
        <rFont val="Arial Narrow"/>
        <family val="2"/>
      </rPr>
      <t>¿Se requieren vigencias futuras?</t>
    </r>
    <r>
      <rPr>
        <sz val="10"/>
        <rFont val="Arial Narrow"/>
        <family val="2"/>
      </rPr>
      <t xml:space="preserve"> NO
</t>
    </r>
    <r>
      <rPr>
        <b/>
        <sz val="10"/>
        <rFont val="Arial Narrow"/>
        <family val="2"/>
      </rPr>
      <t>Estado de solicitud de vigencias futuras:</t>
    </r>
    <r>
      <rPr>
        <sz val="10"/>
        <rFont val="Arial Narrow"/>
        <family val="2"/>
      </rPr>
      <t xml:space="preserve"> N.A.
</t>
    </r>
    <r>
      <rPr>
        <b/>
        <sz val="10"/>
        <rFont val="Arial Narrow"/>
        <family val="2"/>
      </rPr>
      <t>Unidad de contratación:</t>
    </r>
    <r>
      <rPr>
        <sz val="10"/>
        <rFont val="Arial Narrow"/>
        <family val="2"/>
      </rPr>
      <t xml:space="preserve"> Secretaría General
</t>
    </r>
    <r>
      <rPr>
        <b/>
        <sz val="10"/>
        <rFont val="Arial Narrow"/>
        <family val="2"/>
      </rPr>
      <t>Nombre del responsable:</t>
    </r>
    <r>
      <rPr>
        <sz val="10"/>
        <rFont val="Arial Narrow"/>
        <family val="2"/>
      </rPr>
      <t xml:space="preserve"> Omar Figueroa
</t>
    </r>
    <r>
      <rPr>
        <b/>
        <sz val="10"/>
        <rFont val="Arial Narrow"/>
        <family val="2"/>
      </rPr>
      <t>Motivo de la solicitud de ajuste:</t>
    </r>
    <r>
      <rPr>
        <sz val="10"/>
        <rFont val="Arial Narrow"/>
        <family val="2"/>
      </rPr>
      <t xml:space="preserve"> Actualmente Colciencias cuenta con una solución de convergencia marca Hpe, adquirida en diciembre de 2015, en la cual se encuentran instalados y configurados 90 servidores que prestan diferentes servicios en la Entidad, tales como el servidor de almacenamiento (Waira), entre otros. La demanda de aprovisionamiento, instalación y configuración ha venido creciendo en un volumen considerable hasta el punto de ser necesario ampliar las capacidades de esta solución con el fin de soportar esta demanda y entregar servicios adecuados a las necesidades actuales de las áreas de la Entidad. Cabe resaltar que a la fecha la capacidad está llena y no permite aprovisionar más servicios y/o mejorar otros que requieren mayor capacidad.
</t>
    </r>
    <r>
      <rPr>
        <b/>
        <sz val="10"/>
        <rFont val="Arial Narrow"/>
        <family val="2"/>
      </rPr>
      <t>Impacto sobre los recursos asignados:</t>
    </r>
    <r>
      <rPr>
        <sz val="10"/>
        <rFont val="Arial Narrow"/>
        <family val="2"/>
      </rPr>
      <t xml:space="preserve"> No genera impacto porque se cuenta con la apropiación disponible en el proyecto de inversión a cargo de la Oficina TIC.
</t>
    </r>
    <r>
      <rPr>
        <b/>
        <sz val="10"/>
        <rFont val="Arial Narrow"/>
        <family val="2"/>
      </rPr>
      <t>Efecto de la modificación solicitada sobre la oportunidad requerida en la adquisición del bien o servicio</t>
    </r>
    <r>
      <rPr>
        <sz val="10"/>
        <rFont val="Arial Narrow"/>
        <family val="2"/>
      </rPr>
      <t xml:space="preserve">: N.A. 
</t>
    </r>
    <r>
      <rPr>
        <b/>
        <sz val="10"/>
        <color rgb="FF0000CC"/>
        <rFont val="Arial Narrow"/>
        <family val="2"/>
      </rPr>
      <t xml:space="preserve">CGDI 29-08-2018: </t>
    </r>
    <r>
      <rPr>
        <sz val="10"/>
        <rFont val="Arial Narrow"/>
        <family val="2"/>
      </rPr>
      <t xml:space="preserve">La oficina TIC solicita el ajuste del proceso así:
</t>
    </r>
    <r>
      <rPr>
        <b/>
        <sz val="10"/>
        <rFont val="Arial Narrow"/>
        <family val="2"/>
      </rPr>
      <t xml:space="preserve">Campo original que se desea ajustar: </t>
    </r>
    <r>
      <rPr>
        <sz val="10"/>
        <rFont val="Arial Narrow"/>
        <family val="2"/>
      </rPr>
      <t xml:space="preserve">Fecha estimada de inicio del proceso:  Agosto 2018
Fecha estimada de presentación de ofertas: Septiembre 2018
</t>
    </r>
    <r>
      <rPr>
        <b/>
        <sz val="10"/>
        <rFont val="Arial Narrow"/>
        <family val="2"/>
      </rPr>
      <t xml:space="preserve">Campo con el ajuste realizado. </t>
    </r>
    <r>
      <rPr>
        <sz val="10"/>
        <rFont val="Arial Narrow"/>
        <family val="2"/>
      </rPr>
      <t xml:space="preserve">Fecha estimada de inicio del proceso:  Septiembre 2018
Fecha estimada de presentación de ofertas: Octubre 2018
</t>
    </r>
    <r>
      <rPr>
        <b/>
        <sz val="10"/>
        <rFont val="Arial Narrow"/>
        <family val="2"/>
      </rPr>
      <t xml:space="preserve">Motivo de la solicitud de ajuste: </t>
    </r>
    <r>
      <rPr>
        <sz val="10"/>
        <rFont val="Arial Narrow"/>
        <family val="2"/>
      </rPr>
      <t xml:space="preserve"> La solicitud de realización del proceso de adquisición fue radicada en Secretaría General el 3 de agosto de 2018,  y a la fecha de envío de este reporte de seguimiento no se han recibido observaciones de SEGEL ni se ha programado comité de contratación.
</t>
    </r>
    <r>
      <rPr>
        <b/>
        <sz val="10"/>
        <rFont val="Arial Narrow"/>
        <family val="2"/>
      </rPr>
      <t xml:space="preserve">Impacto sobre los recursos asignados: </t>
    </r>
    <r>
      <rPr>
        <sz val="10"/>
        <rFont val="Arial Narrow"/>
        <family val="2"/>
      </rPr>
      <t xml:space="preserve">N.A. se cuenta con los recursos necesarios en el proyecto de inversión de la OTIC.
</t>
    </r>
    <r>
      <rPr>
        <b/>
        <sz val="10"/>
        <rFont val="Arial Narrow"/>
        <family val="2"/>
      </rPr>
      <t xml:space="preserve">Efecto de la modificación solicitada sobre la oportunidad requerida en la adquisición del bien o servicio: </t>
    </r>
    <r>
      <rPr>
        <sz val="10"/>
        <rFont val="Arial Narrow"/>
        <family val="2"/>
      </rPr>
      <t xml:space="preserve"> Es urgente realizar el proceso de adquisición porque requiere para su adquisición un período de 2,5 meses que comprende la adquisición de la solución a ampliar y la instalación y configuración de ésta.
</t>
    </r>
    <r>
      <rPr>
        <b/>
        <sz val="10"/>
        <color rgb="FF0000CC"/>
        <rFont val="Arial Narrow"/>
        <family val="2"/>
      </rPr>
      <t>CGDI 26-09-2018:</t>
    </r>
    <r>
      <rPr>
        <sz val="10"/>
        <rFont val="Arial Narrow"/>
        <family val="2"/>
      </rPr>
      <t xml:space="preserve"> La oficina TIC informa que el proceso se radicó en SEGEL el 3 de agosto, cuenta con estudios previos, con análisis del sector y se radicarán los documentos ajustados previa revisión del abogado, a más tardar el 21/09/2018.
</t>
    </r>
    <r>
      <rPr>
        <b/>
        <sz val="10"/>
        <color rgb="FF0000CC"/>
        <rFont val="Arial Narrow"/>
        <family val="2"/>
      </rPr>
      <t>CGDI 30-10-2018:</t>
    </r>
    <r>
      <rPr>
        <sz val="10"/>
        <rFont val="Arial Narrow"/>
        <family val="2"/>
      </rPr>
      <t xml:space="preserve"> La oficina TIC informa que el proceso se publicará en SECOP II el 24/10/2018.</t>
    </r>
  </si>
  <si>
    <t>Diciembre de 2018</t>
  </si>
  <si>
    <t>Días (Renovación licenciamiento 12 meses)</t>
  </si>
  <si>
    <t>A20419</t>
  </si>
  <si>
    <t>Suministro de cuatro (4) hornos microondas para el uso de los funcionarios y contratistas de la Entidad.</t>
  </si>
  <si>
    <t xml:space="preserve">Contratación de la prestación del servicio para la intervención del riesgo psicosocial en el Departamento Administrativo de Ciencia , Tecnología e Innovación, COLCIENCIAS.
</t>
  </si>
  <si>
    <r>
      <t xml:space="preserve">CGDI 31-07-2018: </t>
    </r>
    <r>
      <rPr>
        <sz val="10"/>
        <rFont val="Arial Narrow"/>
        <family val="2"/>
      </rPr>
      <t xml:space="preserve">La oficina Asesora de Planeación solicita inclusión del proceso:
</t>
    </r>
    <r>
      <rPr>
        <b/>
        <sz val="10"/>
        <rFont val="Arial Narrow"/>
        <family val="2"/>
      </rPr>
      <t>1. Campo original que se desea ajustar:</t>
    </r>
    <r>
      <rPr>
        <sz val="10"/>
        <rFont val="Arial Narrow"/>
        <family val="2"/>
      </rPr>
      <t xml:space="preserve">
</t>
    </r>
    <r>
      <rPr>
        <b/>
        <sz val="10"/>
        <rFont val="Arial Narrow"/>
        <family val="2"/>
      </rPr>
      <t>Código:</t>
    </r>
    <r>
      <rPr>
        <sz val="10"/>
        <rFont val="Arial Narrow"/>
        <family val="2"/>
      </rPr>
      <t xml:space="preserve"> 43231500, 43232300, 43233000, 43232700, 43232800, 81112200
</t>
    </r>
    <r>
      <rPr>
        <b/>
        <sz val="10"/>
        <rFont val="Arial Narrow"/>
        <family val="2"/>
      </rPr>
      <t>Descripción:</t>
    </r>
    <r>
      <rPr>
        <sz val="10"/>
        <rFont val="Arial Narrow"/>
        <family val="2"/>
      </rPr>
      <t xml:space="preserve"> Contratar la renovación del soporte de la solución CA, y bolsa de horas de servicio especializado.
</t>
    </r>
    <r>
      <rPr>
        <b/>
        <sz val="10"/>
        <rFont val="Arial Narrow"/>
        <family val="2"/>
      </rPr>
      <t>Fecha estimada de inicio de proceso de selección:</t>
    </r>
    <r>
      <rPr>
        <sz val="10"/>
        <rFont val="Arial Narrow"/>
        <family val="2"/>
      </rPr>
      <t xml:space="preserve"> Agosto de 2018
</t>
    </r>
    <r>
      <rPr>
        <b/>
        <sz val="10"/>
        <rFont val="Arial Narrow"/>
        <family val="2"/>
      </rPr>
      <t>Fecha estimada de presentación de ofertas:</t>
    </r>
    <r>
      <rPr>
        <sz val="10"/>
        <rFont val="Arial Narrow"/>
        <family val="2"/>
      </rPr>
      <t xml:space="preserve"> Septiembre de 2018
</t>
    </r>
    <r>
      <rPr>
        <b/>
        <sz val="10"/>
        <rFont val="Arial Narrow"/>
        <family val="2"/>
      </rPr>
      <t>Duración estimada del contrato:</t>
    </r>
    <r>
      <rPr>
        <sz val="10"/>
        <rFont val="Arial Narrow"/>
        <family val="2"/>
      </rPr>
      <t xml:space="preserve"> 3 meses
</t>
    </r>
    <r>
      <rPr>
        <b/>
        <sz val="10"/>
        <rFont val="Arial Narrow"/>
        <family val="2"/>
      </rPr>
      <t>Modalidad de selección:</t>
    </r>
    <r>
      <rPr>
        <sz val="10"/>
        <rFont val="Arial Narrow"/>
        <family val="2"/>
      </rPr>
      <t xml:space="preserve"> Selección abreviada
</t>
    </r>
    <r>
      <rPr>
        <b/>
        <sz val="10"/>
        <rFont val="Arial Narrow"/>
        <family val="2"/>
      </rPr>
      <t>Fuente de los recursos:</t>
    </r>
    <r>
      <rPr>
        <sz val="10"/>
        <rFont val="Arial Narrow"/>
        <family val="2"/>
      </rPr>
      <t xml:space="preserve"> Presupuesto de entidad nacional
</t>
    </r>
    <r>
      <rPr>
        <b/>
        <sz val="10"/>
        <rFont val="Arial Narrow"/>
        <family val="2"/>
      </rPr>
      <t>Valor total estimado:</t>
    </r>
    <r>
      <rPr>
        <sz val="10"/>
        <rFont val="Arial Narrow"/>
        <family val="2"/>
      </rPr>
      <t xml:space="preserve"> $320.000.000
</t>
    </r>
    <r>
      <rPr>
        <b/>
        <sz val="10"/>
        <rFont val="Arial Narrow"/>
        <family val="2"/>
      </rPr>
      <t>Valor estimado en la vigencia actual:</t>
    </r>
    <r>
      <rPr>
        <sz val="10"/>
        <rFont val="Arial Narrow"/>
        <family val="2"/>
      </rPr>
      <t xml:space="preserve"> $320.000.000
</t>
    </r>
    <r>
      <rPr>
        <b/>
        <sz val="10"/>
        <rFont val="Arial Narrow"/>
        <family val="2"/>
      </rPr>
      <t>¿Se requieren vigencias futuras?</t>
    </r>
    <r>
      <rPr>
        <sz val="10"/>
        <rFont val="Arial Narrow"/>
        <family val="2"/>
      </rPr>
      <t xml:space="preserve"> NO
</t>
    </r>
    <r>
      <rPr>
        <b/>
        <sz val="10"/>
        <rFont val="Arial Narrow"/>
        <family val="2"/>
      </rPr>
      <t>Estado de solicitud de vigencias futuras:</t>
    </r>
    <r>
      <rPr>
        <sz val="10"/>
        <rFont val="Arial Narrow"/>
        <family val="2"/>
      </rPr>
      <t xml:space="preserve"> N.A.
</t>
    </r>
    <r>
      <rPr>
        <b/>
        <sz val="10"/>
        <rFont val="Arial Narrow"/>
        <family val="2"/>
      </rPr>
      <t>Unidad de contratación:</t>
    </r>
    <r>
      <rPr>
        <sz val="10"/>
        <rFont val="Arial Narrow"/>
        <family val="2"/>
      </rPr>
      <t xml:space="preserve"> Secretaría General
</t>
    </r>
    <r>
      <rPr>
        <b/>
        <sz val="10"/>
        <rFont val="Arial Narrow"/>
        <family val="2"/>
      </rPr>
      <t>Nombre del responsable:</t>
    </r>
    <r>
      <rPr>
        <sz val="10"/>
        <rFont val="Arial Narrow"/>
        <family val="2"/>
      </rPr>
      <t xml:space="preserve"> Omar Figueroa
</t>
    </r>
    <r>
      <rPr>
        <b/>
        <sz val="10"/>
        <rFont val="Arial Narrow"/>
        <family val="2"/>
      </rPr>
      <t xml:space="preserve">Motivo de la solicitud de ajuste: </t>
    </r>
    <r>
      <rPr>
        <sz val="10"/>
        <rFont val="Arial Narrow"/>
        <family val="2"/>
      </rPr>
      <t xml:space="preserve">Se requiere realizar la renovación de la solución de mesa de servicios, de monitoreo de aplicaciones y de la infraestructura, para contar con servicio de soporte por parte del fabricante y derecho a las actualizaciones de la solución que lleguen a liberarse durante el año de vigencia de la renovación. Adicionalmente, se requiere realizar desarrollos/ajustes sobre la suite, para explotar funcionalidades que posee la herramienta y que contribuyen a fortalecer los procesos del negocio, como es la reducción del gasto de papel, al realizar formularios electrónicos en la herramienta para algunas de las solicitudes realizadas a la oficina OTIC.
</t>
    </r>
    <r>
      <rPr>
        <b/>
        <sz val="10"/>
        <rFont val="Arial Narrow"/>
        <family val="2"/>
      </rPr>
      <t>Impacto sobre los recursos asignados:</t>
    </r>
    <r>
      <rPr>
        <sz val="10"/>
        <rFont val="Arial Narrow"/>
        <family val="2"/>
      </rPr>
      <t xml:space="preserve"> No genera impacto porque se cuenta con la apropiación disponible en el proyecto de inversión a cargo de la Oficina TIC.
</t>
    </r>
    <r>
      <rPr>
        <b/>
        <sz val="10"/>
        <rFont val="Arial Narrow"/>
        <family val="2"/>
      </rPr>
      <t xml:space="preserve">Efecto de la modificación solicitada sobre la oportunidad requerida en la adquisición del bien o servicio: </t>
    </r>
    <r>
      <rPr>
        <sz val="10"/>
        <rFont val="Arial Narrow"/>
        <family val="2"/>
      </rPr>
      <t xml:space="preserve">N.A
</t>
    </r>
    <r>
      <rPr>
        <b/>
        <sz val="10"/>
        <color rgb="FF0000CC"/>
        <rFont val="Arial Narrow"/>
        <family val="2"/>
      </rPr>
      <t xml:space="preserve">CGDI 29-08-2018: </t>
    </r>
    <r>
      <rPr>
        <sz val="10"/>
        <rFont val="Arial Narrow"/>
        <family val="2"/>
      </rPr>
      <t xml:space="preserve">La oficina TIC solicita ajuste al proceso de la siguiente forma:
</t>
    </r>
    <r>
      <rPr>
        <b/>
        <sz val="10"/>
        <rFont val="Arial Narrow"/>
        <family val="2"/>
      </rPr>
      <t xml:space="preserve">Campo original que se desea ajustar: </t>
    </r>
    <r>
      <rPr>
        <sz val="10"/>
        <rFont val="Arial Narrow"/>
        <family val="2"/>
      </rPr>
      <t xml:space="preserve">Fecha estimada de inicio del proceso:  Agosto 2018
Fecha estimada de presentación de ofertas: Septiembre 2018
Duración (en meses): 3 meses
</t>
    </r>
    <r>
      <rPr>
        <b/>
        <sz val="10"/>
        <rFont val="Arial Narrow"/>
        <family val="2"/>
      </rPr>
      <t xml:space="preserve">Campo con el ajuste realizado. </t>
    </r>
    <r>
      <rPr>
        <sz val="10"/>
        <rFont val="Arial Narrow"/>
        <family val="2"/>
      </rPr>
      <t xml:space="preserve">Fecha estimada de inicio del proceso:  Septiembre 2018
Fecha estimada de presentación de ofertas: Octubre 2018
Duración (en meses): 2 meses
</t>
    </r>
    <r>
      <rPr>
        <b/>
        <sz val="10"/>
        <rFont val="Arial Narrow"/>
        <family val="2"/>
      </rPr>
      <t>Motivo de la solicitud de ajuste:</t>
    </r>
    <r>
      <rPr>
        <sz val="10"/>
        <rFont val="Arial Narrow"/>
        <family val="2"/>
      </rPr>
      <t xml:space="preserve"> La solicitud de realización del proceso de adquisición fue radicada en Secretaría General el 3 de agosto de 2018,  y se recibieron observaciones de SEGEL el 24 de agosto, las cuales se están realizando en la Oficina TIC, y previamente a la segunda radicación programar mesa de trabajo con el abogado asignado al proceso para revisar los cambios realizados.  Se estima radicar el proceso a más tardar el 31 de agosto de 2018.
</t>
    </r>
    <r>
      <rPr>
        <b/>
        <sz val="10"/>
        <rFont val="Arial Narrow"/>
        <family val="2"/>
      </rPr>
      <t>Impacto sobre los recursos asignados:</t>
    </r>
    <r>
      <rPr>
        <sz val="10"/>
        <rFont val="Arial Narrow"/>
        <family val="2"/>
      </rPr>
      <t xml:space="preserve"> N.A. se cuenta con los recursos necesarios en el proyecto de inversión de la OTIC.
</t>
    </r>
    <r>
      <rPr>
        <b/>
        <sz val="10"/>
        <rFont val="Arial Narrow"/>
        <family val="2"/>
      </rPr>
      <t>Efecto de la modificación solicitada sobre la oportunidad requerida en la adquisición del bien o servicio:</t>
    </r>
    <r>
      <rPr>
        <sz val="10"/>
        <rFont val="Arial Narrow"/>
        <family val="2"/>
      </rPr>
      <t xml:space="preserve"> Aunque el servicio vence en noviembre de 2018, se deben ajustar actividades de servicios especializados para poder finalizar llo requerido antes de terminar la vigencia.
</t>
    </r>
    <r>
      <rPr>
        <b/>
        <sz val="10"/>
        <color rgb="FF0000CC"/>
        <rFont val="Arial Narrow"/>
        <family val="2"/>
      </rPr>
      <t>CGDI 26-09-2018:</t>
    </r>
    <r>
      <rPr>
        <sz val="10"/>
        <rFont val="Arial Narrow"/>
        <family val="2"/>
      </rPr>
      <t xml:space="preserve"> La oficina TIC informa que el proceso tiene estudios previos, cuenta con análisis del sector y  que el comité de contratación está programado para el jueves 20 de septiembre/2018.
</t>
    </r>
    <r>
      <rPr>
        <b/>
        <sz val="10"/>
        <color rgb="FF0000CC"/>
        <rFont val="Arial Narrow"/>
        <family val="2"/>
      </rPr>
      <t>CGDI 30-10-2018:</t>
    </r>
    <r>
      <rPr>
        <sz val="10"/>
        <rFont val="Arial Narrow"/>
        <family val="2"/>
      </rPr>
      <t xml:space="preserve"> La oficina TIC informa que el proceso se radicó en SEGEL el 03/082018, con alcance el 05/09/2018;  se publicó en SECOP II el 08/10/2018.</t>
    </r>
  </si>
  <si>
    <r>
      <rPr>
        <b/>
        <sz val="10"/>
        <color rgb="FF0000CC"/>
        <rFont val="Arial Narrow"/>
        <family val="2"/>
      </rPr>
      <t>CGDI 29-06-2018:</t>
    </r>
    <r>
      <rPr>
        <sz val="10"/>
        <color theme="1"/>
        <rFont val="Arial Narrow"/>
        <family val="2"/>
      </rPr>
      <t xml:space="preserve"> La oficina TIC informa que el proceso tiene estudios previos, análisis del sector y está programado radicar en SEGEL el día 10 de julio de 2018.
</t>
    </r>
    <r>
      <rPr>
        <b/>
        <sz val="10"/>
        <color rgb="FF0000CC"/>
        <rFont val="Arial Narrow"/>
        <family val="2"/>
      </rPr>
      <t>CGDI 25-07-2018:</t>
    </r>
    <r>
      <rPr>
        <sz val="10"/>
        <color theme="1"/>
        <rFont val="Arial Narrow"/>
        <family val="2"/>
      </rPr>
      <t xml:space="preserve"> La oficina TIC solicita ajuste al proceso así:
</t>
    </r>
    <r>
      <rPr>
        <b/>
        <sz val="10"/>
        <color theme="1"/>
        <rFont val="Arial Narrow"/>
        <family val="2"/>
      </rPr>
      <t xml:space="preserve">Campo original que se desea ajustar: </t>
    </r>
    <r>
      <rPr>
        <sz val="10"/>
        <color theme="1"/>
        <rFont val="Arial Narrow"/>
        <family val="2"/>
      </rPr>
      <t xml:space="preserve">Fecha estimada de inicio del proceso de selección: Julio 2018
Fecha estimada de presentación de ofertas: Julio 2018
Valor total estimado y valor estimado en la vigencia actual: $37.000.000
</t>
    </r>
    <r>
      <rPr>
        <b/>
        <sz val="10"/>
        <color theme="1"/>
        <rFont val="Arial Narrow"/>
        <family val="2"/>
      </rPr>
      <t xml:space="preserve">Campo con el ajuste realizado. </t>
    </r>
    <r>
      <rPr>
        <sz val="10"/>
        <color theme="1"/>
        <rFont val="Arial Narrow"/>
        <family val="2"/>
      </rPr>
      <t xml:space="preserve">Fecha estimada de inicio del proceso de selección: Agosto 2018
Fecha estimada de presentación de ofertas: Agosto 2018
Valor total estimado y valor estimado en la vigencia actual: $38.345.251
</t>
    </r>
    <r>
      <rPr>
        <b/>
        <sz val="10"/>
        <color theme="1"/>
        <rFont val="Arial Narrow"/>
        <family val="2"/>
      </rPr>
      <t xml:space="preserve">Motivo de la solicitud de ajuste: </t>
    </r>
    <r>
      <rPr>
        <sz val="10"/>
        <color theme="1"/>
        <rFont val="Arial Narrow"/>
        <family val="2"/>
      </rPr>
      <t xml:space="preserve"> El presupuesto del proceso se incrementó al recibirse la propuesta actualizada por el proponente, como resultado de la verificación del alcance de la contratación. Por esta razón se solicita al comité autorización para ajustar el presupuesto del proceso de adquisición y la fecha de apertura, considerando que se radicaría en SEGEL posterior a la autorización por parte del CGDI, es decir el 26 de julio.
</t>
    </r>
    <r>
      <rPr>
        <b/>
        <sz val="10"/>
        <color theme="1"/>
        <rFont val="Arial Narrow"/>
        <family val="2"/>
      </rPr>
      <t xml:space="preserve">Impacto sobre los recursos asignados: </t>
    </r>
    <r>
      <rPr>
        <sz val="10"/>
        <color theme="1"/>
        <rFont val="Arial Narrow"/>
        <family val="2"/>
      </rPr>
      <t xml:space="preserve">N.A. se cuenta con los recursos necesarios en el proyecto de inversión de la OTIC.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29-08-2018:</t>
    </r>
    <r>
      <rPr>
        <sz val="10"/>
        <color theme="1"/>
        <rFont val="Arial Narrow"/>
        <family val="2"/>
      </rPr>
      <t xml:space="preserve"> La oficina TIC solicita ajuste al proceso así:
</t>
    </r>
    <r>
      <rPr>
        <b/>
        <sz val="10"/>
        <color theme="1"/>
        <rFont val="Arial Narrow"/>
        <family val="2"/>
      </rPr>
      <t xml:space="preserve">Campo original que se desea ajustar: </t>
    </r>
    <r>
      <rPr>
        <sz val="10"/>
        <color theme="1"/>
        <rFont val="Arial Narrow"/>
        <family val="2"/>
      </rPr>
      <t xml:space="preserve">Fecha estimada de inicio del proceso:  Agosto 2018
Fecha estimada de presentación de ofertas: Agosto 2018
</t>
    </r>
    <r>
      <rPr>
        <b/>
        <sz val="10"/>
        <color theme="1"/>
        <rFont val="Arial Narrow"/>
        <family val="2"/>
      </rPr>
      <t xml:space="preserve">Campo con el ajuste realizado. </t>
    </r>
    <r>
      <rPr>
        <sz val="10"/>
        <color theme="1"/>
        <rFont val="Arial Narrow"/>
        <family val="2"/>
      </rPr>
      <t xml:space="preserve">Fecha estimada de inicio del proceso:  Septiembre 2018
Fecha estimada de presentación de ofertas: Septiembre 2018
</t>
    </r>
    <r>
      <rPr>
        <b/>
        <sz val="10"/>
        <color theme="1"/>
        <rFont val="Arial Narrow"/>
        <family val="2"/>
      </rPr>
      <t xml:space="preserve">Motivo de la solicitud de ajuste: </t>
    </r>
    <r>
      <rPr>
        <sz val="10"/>
        <color theme="1"/>
        <rFont val="Arial Narrow"/>
        <family val="2"/>
      </rPr>
      <t xml:space="preserve"> La documentación de solicitud del proceso de contratación directa fue radicada en la Secretaría General el 01 de agosto de 2018 y se recibieron observaciones el 16 de agosto.  Los ajustes requeridos se están realizando en la Oficina TIC y se estima radicar el 30 de agosto de 2018.
</t>
    </r>
    <r>
      <rPr>
        <b/>
        <sz val="10"/>
        <color theme="1"/>
        <rFont val="Arial Narrow"/>
        <family val="2"/>
      </rPr>
      <t xml:space="preserve">Impacto sobre los recursos asignados: </t>
    </r>
    <r>
      <rPr>
        <sz val="10"/>
        <color theme="1"/>
        <rFont val="Arial Narrow"/>
        <family val="2"/>
      </rPr>
      <t xml:space="preserve">N.A. se cuenta con los recursos necesarios en el proyecto de inversión de la OTIC.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N.A. 
</t>
    </r>
    <r>
      <rPr>
        <b/>
        <sz val="10"/>
        <color rgb="FF0000CC"/>
        <rFont val="Arial Narrow"/>
        <family val="2"/>
      </rPr>
      <t xml:space="preserve">CGDI 26-09-2018: </t>
    </r>
    <r>
      <rPr>
        <sz val="10"/>
        <color theme="1"/>
        <rFont val="Arial Narrow"/>
        <family val="2"/>
      </rPr>
      <t xml:space="preserve">La oficina TIC informa que el proceso recibió observaciones por parte de SEGEL y realizará los ajustes a más tardar el 21 de septiembre.
</t>
    </r>
    <r>
      <rPr>
        <b/>
        <sz val="10"/>
        <color rgb="FF0000CC"/>
        <rFont val="Arial Narrow"/>
        <family val="2"/>
      </rPr>
      <t>CGDI 30-10-2018:</t>
    </r>
    <r>
      <rPr>
        <sz val="10"/>
        <color theme="1"/>
        <rFont val="Arial Narrow"/>
        <family val="2"/>
      </rPr>
      <t xml:space="preserve"> La oficina TIC informa que el proceso, fue radicado el 01/08/2018, y se radicó alcance el 06/09/2018; el contrato se encuentra para firma por parte del contratista en SECOP II.</t>
    </r>
  </si>
  <si>
    <t xml:space="preserve">15 días
 (renovación licenciamiento: por 12 meses)
</t>
  </si>
  <si>
    <t>eccastaneda@colciencias.gov.co</t>
  </si>
  <si>
    <r>
      <rPr>
        <b/>
        <sz val="10"/>
        <color rgb="FF0000CC"/>
        <rFont val="Arial Narrow"/>
        <family val="2"/>
      </rPr>
      <t>CGDI 21-03-2018:</t>
    </r>
    <r>
      <rPr>
        <sz val="10"/>
        <color theme="1"/>
        <rFont val="Arial Narrow"/>
        <family val="2"/>
      </rPr>
      <t xml:space="preserve"> El grupo de Gestión Documental solicita el ajuste al proceso de la siguiente forma:
</t>
    </r>
    <r>
      <rPr>
        <b/>
        <sz val="10"/>
        <color theme="1"/>
        <rFont val="Arial Narrow"/>
        <family val="2"/>
      </rPr>
      <t xml:space="preserve">Campo original que se desea ajustar: </t>
    </r>
    <r>
      <rPr>
        <sz val="10"/>
        <color theme="1"/>
        <rFont val="Arial Narrow"/>
        <family val="2"/>
      </rPr>
      <t xml:space="preserve">Fecha estimada de inicio de proceso de selección(mes): Marzo 2018
</t>
    </r>
    <r>
      <rPr>
        <b/>
        <sz val="10"/>
        <color theme="1"/>
        <rFont val="Arial Narrow"/>
        <family val="2"/>
      </rPr>
      <t xml:space="preserve">Campo con el ajuste realizado: </t>
    </r>
    <r>
      <rPr>
        <sz val="10"/>
        <color theme="1"/>
        <rFont val="Arial Narrow"/>
        <family val="2"/>
      </rPr>
      <t xml:space="preserve">Fecha estimada de inicio de proceso de selección(mes): julio 2018
</t>
    </r>
    <r>
      <rPr>
        <b/>
        <sz val="10"/>
        <color theme="1"/>
        <rFont val="Arial Narrow"/>
        <family val="2"/>
      </rPr>
      <t>Motivo de la solicitud de ajuste:</t>
    </r>
    <r>
      <rPr>
        <sz val="10"/>
        <color theme="1"/>
        <rFont val="Arial Narrow"/>
        <family val="2"/>
      </rPr>
      <t xml:space="preserve"> de acuerdo a la planeación estratégica de las actividades de gestión documental se reprograma para el tercer trimestre.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t>
    </r>
    <r>
      <rPr>
        <b/>
        <sz val="10"/>
        <color rgb="FF0000CC"/>
        <rFont val="Arial Narrow"/>
        <family val="2"/>
      </rPr>
      <t>CGDI 31-07-2018:</t>
    </r>
    <r>
      <rPr>
        <sz val="10"/>
        <color theme="1"/>
        <rFont val="Arial Narrow"/>
        <family val="2"/>
      </rPr>
      <t xml:space="preserve"> El grupo de Gestión Documental solicita el ajuste al proceso de la siguiente forma:
</t>
    </r>
    <r>
      <rPr>
        <b/>
        <sz val="10"/>
        <color theme="1"/>
        <rFont val="Arial Narrow"/>
        <family val="2"/>
      </rPr>
      <t xml:space="preserve">Campo original que se desea ajustar: </t>
    </r>
    <r>
      <rPr>
        <sz val="10"/>
        <color theme="1"/>
        <rFont val="Arial Narrow"/>
        <family val="2"/>
      </rPr>
      <t xml:space="preserve">Código UNSPSC: 80101507
Descripción: Elaboración de cuadros de clasificación y Tablas de Valoración Documental;  Fecha estimada de inicio de proceso de selección: Julio de 2018; Duración estimada del contrato (meses): 7.5 meses; El valor del Proceso: $ 400.000.000
</t>
    </r>
    <r>
      <rPr>
        <b/>
        <sz val="10"/>
        <color theme="1"/>
        <rFont val="Arial Narrow"/>
        <family val="2"/>
      </rPr>
      <t xml:space="preserve">Campo con el ajuste realizado: </t>
    </r>
    <r>
      <rPr>
        <sz val="10"/>
        <color theme="1"/>
        <rFont val="Arial Narrow"/>
        <family val="2"/>
      </rPr>
      <t xml:space="preserve">Código UNSPSC: 80161506
Descripción: “Servicios de asesoramiento sobre tecnologías de la información";  Fecha estimada de inicio de proceso de selección: Agosto de 2018;  Duración estimada del contrato (meses): 4 meses;  El valor del Proceso: $ 330.000.000
</t>
    </r>
    <r>
      <rPr>
        <b/>
        <sz val="10"/>
        <color theme="1"/>
        <rFont val="Arial Narrow"/>
        <family val="2"/>
      </rPr>
      <t>Motivo de la solicitud de ajuste:</t>
    </r>
    <r>
      <rPr>
        <sz val="10"/>
        <color theme="1"/>
        <rFont val="Arial Narrow"/>
        <family val="2"/>
      </rPr>
      <t xml:space="preserve"> de acuerdo al resultado del autodiagnóstico de la política de gestión documental de MIPG, en el componente tecnológico cuyo resultado fue del 22%. Se plantea la necesidad de Contratar una consultoría para la elaboración del Plan de Implementación del Sistema de Gestión de Documentos Electrónicos de Archivo, en la fase I (etapa de Planeación y análisis) para el Departamento Administrativo de Ciencia Tecnología e innovación Colciencias.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se altera la oportunidad en la satisfacción, debido a que la necesidad será cubierta.
</t>
    </r>
    <r>
      <rPr>
        <b/>
        <sz val="10"/>
        <color rgb="FF0000CC"/>
        <rFont val="Arial Narrow"/>
        <family val="2"/>
      </rPr>
      <t>CGDI</t>
    </r>
    <r>
      <rPr>
        <sz val="10"/>
        <color theme="1"/>
        <rFont val="Arial Narrow"/>
        <family val="2"/>
      </rPr>
      <t xml:space="preserve"> </t>
    </r>
    <r>
      <rPr>
        <b/>
        <sz val="10"/>
        <color rgb="FF0000CC"/>
        <rFont val="Arial Narrow"/>
        <family val="2"/>
      </rPr>
      <t>26-09-2018</t>
    </r>
    <r>
      <rPr>
        <sz val="10"/>
        <color theme="1"/>
        <rFont val="Arial Narrow"/>
        <family val="2"/>
      </rPr>
      <t xml:space="preserve">: El grupo de Gestión Documental solicita el ajuste al proceso de la siguiente forma:
</t>
    </r>
    <r>
      <rPr>
        <b/>
        <sz val="10"/>
        <color theme="1"/>
        <rFont val="Arial Narrow"/>
        <family val="2"/>
      </rPr>
      <t xml:space="preserve">Campo original que se desea ajustar: </t>
    </r>
    <r>
      <rPr>
        <sz val="10"/>
        <color theme="1"/>
        <rFont val="Arial Narrow"/>
        <family val="2"/>
      </rPr>
      <t xml:space="preserve">Fecha estimada de inicio de proceso de selección(mes): Agosto 2018
Modalidad de selección : Selección Abreviada de Menor Cuantía;  </t>
    </r>
    <r>
      <rPr>
        <b/>
        <sz val="10"/>
        <color theme="1"/>
        <rFont val="Arial Narrow"/>
        <family val="2"/>
      </rPr>
      <t xml:space="preserve">Campo con el ajuste realizado: </t>
    </r>
    <r>
      <rPr>
        <sz val="10"/>
        <color theme="1"/>
        <rFont val="Arial Narrow"/>
        <family val="2"/>
      </rPr>
      <t xml:space="preserve">Fecha estimada de inicio de proceso de selección(mes): Octubre 2018;  Modalidad de selección : Concurso de Méritos;  </t>
    </r>
    <r>
      <rPr>
        <b/>
        <sz val="10"/>
        <color theme="1"/>
        <rFont val="Arial Narrow"/>
        <family val="2"/>
      </rPr>
      <t xml:space="preserve">Motivo de la solicitud de ajuste: </t>
    </r>
    <r>
      <rPr>
        <sz val="10"/>
        <color theme="1"/>
        <rFont val="Arial Narrow"/>
        <family val="2"/>
      </rPr>
      <t xml:space="preserve">La solicitud es pertinente en atención a que se requiere ajustar los parámetros técnicos para la contratación.;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t>
    </r>
    <r>
      <rPr>
        <b/>
        <sz val="10"/>
        <color rgb="FF0000CC"/>
        <rFont val="Arial Narrow"/>
        <family val="2"/>
      </rPr>
      <t>CGDI 30-10-2018:</t>
    </r>
    <r>
      <rPr>
        <sz val="10"/>
        <color theme="1"/>
        <rFont val="Arial Narrow"/>
        <family val="2"/>
      </rPr>
      <t xml:space="preserve"> El grupo de Gestión Documental solicita el ajuste al proceso de la siguiente forma:
</t>
    </r>
    <r>
      <rPr>
        <b/>
        <sz val="10"/>
        <color theme="1"/>
        <rFont val="Arial Narrow"/>
        <family val="2"/>
      </rPr>
      <t xml:space="preserve">Campo original que se desea ajustar: </t>
    </r>
    <r>
      <rPr>
        <sz val="10"/>
        <color theme="1"/>
        <rFont val="Arial Narrow"/>
        <family val="2"/>
      </rPr>
      <t xml:space="preserve">Se solicita la exclusión del proceso del PAA;  </t>
    </r>
    <r>
      <rPr>
        <b/>
        <sz val="10"/>
        <color theme="1"/>
        <rFont val="Arial Narrow"/>
        <family val="2"/>
      </rPr>
      <t xml:space="preserve">Campo con el ajuste realizado: </t>
    </r>
    <r>
      <rPr>
        <sz val="10"/>
        <color theme="1"/>
        <rFont val="Arial Narrow"/>
        <family val="2"/>
      </rPr>
      <t xml:space="preserve">Se solicita la exclusión del proceso del PAA;  </t>
    </r>
    <r>
      <rPr>
        <b/>
        <sz val="10"/>
        <color theme="1"/>
        <rFont val="Arial Narrow"/>
        <family val="2"/>
      </rPr>
      <t xml:space="preserve">Motivo de la solicitud de ajuste: </t>
    </r>
    <r>
      <rPr>
        <sz val="10"/>
        <color theme="1"/>
        <rFont val="Arial Narrow"/>
        <family val="2"/>
      </rPr>
      <t xml:space="preserve">Se solicita la exclusión del proceso, en virtud de que para la vigencia 2018, no es posible ejecutar a satisfacción el proyecto planeado;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debido a que la necesidad será cubierta.</t>
    </r>
  </si>
  <si>
    <t>lbpatino@colciencias.gov.co
yacevedo@colciencias.gov.co</t>
  </si>
  <si>
    <r>
      <rPr>
        <b/>
        <sz val="12"/>
        <color rgb="FF0000CC"/>
        <rFont val="Arial"/>
        <family val="2"/>
      </rPr>
      <t xml:space="preserve">CGDI 26-09-2018 </t>
    </r>
    <r>
      <rPr>
        <sz val="12"/>
        <rFont val="Arial"/>
        <family val="2"/>
      </rPr>
      <t xml:space="preserve">El grupo de Talento Humano solicita la inclusión del siguiente proceso:
</t>
    </r>
    <r>
      <rPr>
        <b/>
        <sz val="12"/>
        <rFont val="Arial"/>
        <family val="2"/>
      </rPr>
      <t xml:space="preserve">Código UNSPSC: </t>
    </r>
    <r>
      <rPr>
        <sz val="12"/>
        <rFont val="Arial"/>
        <family val="2"/>
      </rPr>
      <t xml:space="preserve">85000000
</t>
    </r>
    <r>
      <rPr>
        <b/>
        <sz val="12"/>
        <rFont val="Arial"/>
        <family val="2"/>
      </rPr>
      <t>Fecha estimada de inicio de proceso de selección:</t>
    </r>
    <r>
      <rPr>
        <sz val="12"/>
        <rFont val="Arial"/>
        <family val="2"/>
      </rPr>
      <t xml:space="preserve"> Octubre
</t>
    </r>
    <r>
      <rPr>
        <b/>
        <sz val="12"/>
        <rFont val="Arial"/>
        <family val="2"/>
      </rPr>
      <t>Fecha estimada de presentación de ofertas (mes):</t>
    </r>
    <r>
      <rPr>
        <sz val="12"/>
        <rFont val="Arial"/>
        <family val="2"/>
      </rPr>
      <t xml:space="preserve"> Octubre
</t>
    </r>
    <r>
      <rPr>
        <b/>
        <sz val="12"/>
        <rFont val="Arial"/>
        <family val="2"/>
      </rPr>
      <t>Duración estimada del contrato (meses):</t>
    </r>
    <r>
      <rPr>
        <sz val="12"/>
        <rFont val="Arial"/>
        <family val="2"/>
      </rPr>
      <t xml:space="preserve"> 3 meses
</t>
    </r>
    <r>
      <rPr>
        <b/>
        <sz val="12"/>
        <rFont val="Arial"/>
        <family val="2"/>
      </rPr>
      <t xml:space="preserve">Modalidad de selección: </t>
    </r>
    <r>
      <rPr>
        <sz val="12"/>
        <rFont val="Arial"/>
        <family val="2"/>
      </rPr>
      <t xml:space="preserve">Mínima cuantía;  </t>
    </r>
    <r>
      <rPr>
        <b/>
        <sz val="12"/>
        <rFont val="Arial"/>
        <family val="2"/>
      </rPr>
      <t>Fuente de los recursos:</t>
    </r>
    <r>
      <rPr>
        <sz val="12"/>
        <rFont val="Arial"/>
        <family val="2"/>
      </rPr>
      <t xml:space="preserve"> Nación;  </t>
    </r>
    <r>
      <rPr>
        <b/>
        <sz val="12"/>
        <rFont val="Arial"/>
        <family val="2"/>
      </rPr>
      <t xml:space="preserve">Valor total estimado: </t>
    </r>
    <r>
      <rPr>
        <sz val="12"/>
        <rFont val="Arial"/>
        <family val="2"/>
      </rPr>
      <t xml:space="preserve">$12.000.000;  </t>
    </r>
    <r>
      <rPr>
        <b/>
        <sz val="12"/>
        <rFont val="Arial"/>
        <family val="2"/>
      </rPr>
      <t>Valor estimado en la vigencia actual:</t>
    </r>
    <r>
      <rPr>
        <sz val="12"/>
        <rFont val="Arial"/>
        <family val="2"/>
      </rPr>
      <t xml:space="preserve"> $12.000.000;  </t>
    </r>
    <r>
      <rPr>
        <b/>
        <sz val="12"/>
        <rFont val="Arial"/>
        <family val="2"/>
      </rPr>
      <t>¿Se requieren vigencias futuras?:</t>
    </r>
    <r>
      <rPr>
        <sz val="12"/>
        <rFont val="Arial"/>
        <family val="2"/>
      </rPr>
      <t xml:space="preserve"> No  Aplica para ningún proceso;  </t>
    </r>
    <r>
      <rPr>
        <b/>
        <sz val="12"/>
        <rFont val="Arial"/>
        <family val="2"/>
      </rPr>
      <t>Estado de solicitud de vigencias futuras:</t>
    </r>
    <r>
      <rPr>
        <sz val="12"/>
        <rFont val="Arial"/>
        <family val="2"/>
      </rPr>
      <t xml:space="preserve"> No  Aplica para ningún proceso;  </t>
    </r>
    <r>
      <rPr>
        <b/>
        <sz val="12"/>
        <rFont val="Arial"/>
        <family val="2"/>
      </rPr>
      <t>Unidad de contratación:</t>
    </r>
    <r>
      <rPr>
        <sz val="12"/>
        <rFont val="Arial"/>
        <family val="2"/>
      </rPr>
      <t xml:space="preserve"> Secretaria General –Talento Humano;  </t>
    </r>
    <r>
      <rPr>
        <b/>
        <sz val="12"/>
        <rFont val="Arial"/>
        <family val="2"/>
      </rPr>
      <t>Nombre del responsable:</t>
    </r>
    <r>
      <rPr>
        <sz val="12"/>
        <rFont val="Arial"/>
        <family val="2"/>
      </rPr>
      <t xml:space="preserve"> Oscar Jairo Fonseca Fonseca;  </t>
    </r>
    <r>
      <rPr>
        <b/>
        <sz val="12"/>
        <rFont val="Arial"/>
        <family val="2"/>
      </rPr>
      <t xml:space="preserve">Motivo de la solicitud de ajuste: </t>
    </r>
    <r>
      <rPr>
        <sz val="12"/>
        <rFont val="Arial"/>
        <family val="2"/>
      </rPr>
      <t xml:space="preserve">Se solicita inclusión del proceso de contratación de intervención de riesgo psicosocial  teniendo en cuenta que el proceso de selección que pretendía la contratación de dicho servicio fue declarado desierto en el mes de Julio de 2018. Adicionalmente  se solicita la inclusión proceso de contratación para la elaboración del video de evacuación  y atención de emergencias del Departamento Administrativo de Ciencia , Tecnología e innovación, COLCIENCIAS ,teniendo en cuenta que se requiere divulgar a todos los colaboradores ,contratistas,  visitantes, personal externo los protocolos y procedimientos de atención de emergencias en la entidad , se cuenta con los recursos económicos necesarios , teniendo en cuenta que la entidad firmo convenio  no se requiere la contratación de intervención de riesgo cardiovascular y biomecánico en la entidad por la consecución de convenio para la implementación de al estrategia de entornos laborales saludables a través del Departamento de la Función Publica y el Ministerio de trasporte.
</t>
    </r>
    <r>
      <rPr>
        <b/>
        <sz val="12"/>
        <rFont val="Arial"/>
        <family val="2"/>
      </rPr>
      <t xml:space="preserve">Impacto sobre los recursos asignados: </t>
    </r>
    <r>
      <rPr>
        <sz val="12"/>
        <rFont val="Arial"/>
        <family val="2"/>
      </rPr>
      <t xml:space="preserve">Se solicitara liberación de recursos del proceso de contratación invitación publica 02 de 2018
</t>
    </r>
    <r>
      <rPr>
        <b/>
        <sz val="12"/>
        <rFont val="Arial"/>
        <family val="2"/>
      </rPr>
      <t xml:space="preserve">Efecto de la modificación solicitada sobre la oportunidad requerida en la adquisición del bien o servicio: </t>
    </r>
    <r>
      <rPr>
        <sz val="12"/>
        <rFont val="Arial"/>
        <family val="2"/>
      </rPr>
      <t xml:space="preserve">La modificación no afecta la oportunidad con la cual la Entidad requería en bien o servicio, ni afecta las metas institucionales ni el cumplimiento de un plazo establecido para una actividad , teniendo en cuenta que se han venido desarrollando actividades inmersas dentro del cronogramas de trabajo establecidos para la presente vigencia. 
</t>
    </r>
    <r>
      <rPr>
        <b/>
        <sz val="12"/>
        <color rgb="FF0000CC"/>
        <rFont val="Arial"/>
        <family val="2"/>
      </rPr>
      <t>CGDI 30-10-2018</t>
    </r>
    <r>
      <rPr>
        <sz val="12"/>
        <rFont val="Arial"/>
        <family val="2"/>
      </rPr>
      <t xml:space="preserve"> El grupo de Talento Humano solicita ajuste al proceso de la siguiente forma:
</t>
    </r>
    <r>
      <rPr>
        <b/>
        <sz val="12"/>
        <rFont val="Arial"/>
        <family val="2"/>
      </rPr>
      <t xml:space="preserve">Campo original que se desea ajustar: </t>
    </r>
    <r>
      <rPr>
        <sz val="12"/>
        <rFont val="Arial"/>
        <family val="2"/>
      </rPr>
      <t xml:space="preserve">Código UNSPSC: 85000000 Contratación de la prestación del servicio para la intervención del riesgo psicosocial en el Departamento Administrativo de Ciencia , Tecnología e Innovación, COLCIENCIAS;  Fecha estimada de inicio de proceso de selección: Octubre ; Fecha estimada de presentación de ofertas (mes): Octubre; Modalidad de selección : Mínima cuantía;  Valor estimado en la vigencia actual: $12.000.000
</t>
    </r>
    <r>
      <rPr>
        <b/>
        <sz val="12"/>
        <rFont val="Arial"/>
        <family val="2"/>
      </rPr>
      <t xml:space="preserve">Campo con el ajuste realizado. </t>
    </r>
    <r>
      <rPr>
        <sz val="12"/>
        <rFont val="Arial"/>
        <family val="2"/>
      </rPr>
      <t xml:space="preserve">Código UNSPSC: 85000000  Contratación de la prestación del servicio para la intervención del riesgo psicosocial en el Departamento Administrativo de Ciencia , Tecnología e Innovación, COLCIENCIAS;  Fecha estimada de inicio de proceso de selección: Noviembre;  Fecha estimada de presentación de ofertas (mes): Noviembre
Modalidad de selección : Directa;  Valor estimado en la vigencia actual: $12.000.000
</t>
    </r>
    <r>
      <rPr>
        <b/>
        <sz val="12"/>
        <rFont val="Arial"/>
        <family val="2"/>
      </rPr>
      <t>Motivo de la solicitud de ajuste :</t>
    </r>
    <r>
      <rPr>
        <sz val="12"/>
        <rFont val="Arial"/>
        <family val="2"/>
      </rPr>
      <t xml:space="preserve"> Se solicita modificación de la fecha de inicio del proceso de  contratación de intervención de riesgo psicosocial , teniendo en cuenta que  se requiere modificar la modalidad de contratación  de mínima cuantía a un proceso de contratación directa para la prestación de servicios profesionales. La contratación se realizará en la primera semana de noviembre de 2018. Los estudios previos ya fueron elaborados y se encuentra pendiente la radicación del memorando de solicitud de proceso de contratación.
</t>
    </r>
    <r>
      <rPr>
        <b/>
        <sz val="12"/>
        <rFont val="Arial"/>
        <family val="2"/>
      </rPr>
      <t>Impacto sobre los recursos asignados:</t>
    </r>
    <r>
      <rPr>
        <sz val="12"/>
        <rFont val="Arial"/>
        <family val="2"/>
      </rPr>
      <t xml:space="preserve"> No hay ningún impacto sobre los recursos asignados.
</t>
    </r>
    <r>
      <rPr>
        <b/>
        <sz val="12"/>
        <rFont val="Arial"/>
        <family val="2"/>
      </rPr>
      <t xml:space="preserve">Efecto de la modificación solicitada sobre la oportunidad requerida en la adquisición del bien o servicio: </t>
    </r>
    <r>
      <rPr>
        <sz val="12"/>
        <rFont val="Arial"/>
        <family val="2"/>
      </rPr>
      <t xml:space="preserve">La modificación no afecta la oportunidad con la cual la Entidad requería el bien o servicio, ni afecta las metas institucionales ni el cumplimiento de un plazo establecido para una actividad , teniendo en cuenta que se han venido desarrollando actividades inmersas dentro del cronograma de trabajo establecido para la presente vigencia. </t>
    </r>
  </si>
  <si>
    <t>72101507, 72153612, 72151101, 72151302, 56111800</t>
  </si>
  <si>
    <t>Adecuación Sala de Lactancia</t>
  </si>
  <si>
    <t>Oscar Jairo Fonseca</t>
  </si>
  <si>
    <t>ojfonsecaf@colciencias.gov.co</t>
  </si>
  <si>
    <t>mcsanchezh@colciencias.gov.co</t>
  </si>
  <si>
    <t xml:space="preserve">55101504; 55101531; 55111503; 
</t>
  </si>
  <si>
    <t>Viviana María Jiménez Ochoa</t>
  </si>
  <si>
    <r>
      <t xml:space="preserve">CGDI 02-03-2018: </t>
    </r>
    <r>
      <rPr>
        <sz val="10"/>
        <rFont val="Arial Narrow"/>
        <family val="2"/>
      </rPr>
      <t xml:space="preserve">El grupo de Apoyo Logístico solicita la inclusión del siguiente proceso: </t>
    </r>
    <r>
      <rPr>
        <b/>
        <sz val="10"/>
        <rFont val="Arial Narrow"/>
        <family val="2"/>
      </rPr>
      <t>Campo original que se desea ajustar:</t>
    </r>
    <r>
      <rPr>
        <sz val="10"/>
        <rFont val="Arial Narrow"/>
        <family val="2"/>
      </rPr>
      <t xml:space="preserve">   Se solicita la inclusión al PAA; </t>
    </r>
    <r>
      <rPr>
        <b/>
        <sz val="10"/>
        <rFont val="Arial Narrow"/>
        <family val="2"/>
      </rPr>
      <t>Campo con el ajuste realizado:</t>
    </r>
    <r>
      <rPr>
        <sz val="10"/>
        <rFont val="Arial Narrow"/>
        <family val="2"/>
      </rPr>
      <t xml:space="preserve">  Se solicita la inclusión al PAA; </t>
    </r>
    <r>
      <rPr>
        <b/>
        <sz val="10"/>
        <rFont val="Arial Narrow"/>
        <family val="2"/>
      </rPr>
      <t xml:space="preserve">Motivo de la solicitud de ajuste: </t>
    </r>
    <r>
      <rPr>
        <sz val="10"/>
        <rFont val="Arial Narrow"/>
        <family val="2"/>
      </rPr>
      <t>De conformidad con la recomendación del Comité de Contratación llevado a cabo el 26 de febrero de 2018, se solicitó adelantar 2 Procesos de Contratación (mínima cuantía y menor cuantía) para el Servicio de vigilancia y seguridad privada, con el fin de contar con el tiempo suficiente para adelantar el proceso de menor cuantía, dada la especificidad del objeto y teniendo en cuenta que hay nueva plataforma (SECOP II).;</t>
    </r>
    <r>
      <rPr>
        <b/>
        <sz val="10"/>
        <rFont val="Arial Narrow"/>
        <family val="2"/>
      </rPr>
      <t xml:space="preserve">Código UNSPSC: </t>
    </r>
    <r>
      <rPr>
        <sz val="10"/>
        <rFont val="Arial Narrow"/>
        <family val="2"/>
      </rPr>
      <t xml:space="preserve">92101501, 92101500 
</t>
    </r>
    <r>
      <rPr>
        <b/>
        <sz val="10"/>
        <rFont val="Arial Narrow"/>
        <family val="2"/>
      </rPr>
      <t>Fecha estimada de inicio de proceso de selección:</t>
    </r>
    <r>
      <rPr>
        <sz val="10"/>
        <rFont val="Arial Narrow"/>
        <family val="2"/>
      </rPr>
      <t xml:space="preserve"> Marzo de 2018.; </t>
    </r>
    <r>
      <rPr>
        <b/>
        <sz val="10"/>
        <rFont val="Arial Narrow"/>
        <family val="2"/>
      </rPr>
      <t>Duración estimada del contrato (meses):</t>
    </r>
    <r>
      <rPr>
        <sz val="10"/>
        <rFont val="Arial Narrow"/>
        <family val="2"/>
      </rPr>
      <t xml:space="preserve"> 1; </t>
    </r>
    <r>
      <rPr>
        <b/>
        <sz val="10"/>
        <rFont val="Arial Narrow"/>
        <family val="2"/>
      </rPr>
      <t xml:space="preserve">Modalidad de selección: </t>
    </r>
    <r>
      <rPr>
        <sz val="10"/>
        <rFont val="Arial Narrow"/>
        <family val="2"/>
      </rPr>
      <t xml:space="preserve">Mínima cuantía ; </t>
    </r>
    <r>
      <rPr>
        <b/>
        <sz val="10"/>
        <rFont val="Arial Narrow"/>
        <family val="2"/>
      </rPr>
      <t>Fuente de los recursos:</t>
    </r>
    <r>
      <rPr>
        <sz val="10"/>
        <rFont val="Arial Narrow"/>
        <family val="2"/>
      </rPr>
      <t xml:space="preserve"> Funcionamiento y  Sistema General de Regalías ; </t>
    </r>
    <r>
      <rPr>
        <b/>
        <sz val="10"/>
        <rFont val="Arial Narrow"/>
        <family val="2"/>
      </rPr>
      <t xml:space="preserve">El valor del Proceso: </t>
    </r>
    <r>
      <rPr>
        <sz val="10"/>
        <rFont val="Arial Narrow"/>
        <family val="2"/>
      </rPr>
      <t xml:space="preserve">$28.093.235
</t>
    </r>
    <r>
      <rPr>
        <b/>
        <sz val="10"/>
        <rFont val="Arial Narrow"/>
        <family val="2"/>
      </rPr>
      <t>Responsable:</t>
    </r>
    <r>
      <rPr>
        <sz val="10"/>
        <rFont val="Arial Narrow"/>
        <family val="2"/>
      </rPr>
      <t xml:space="preserve"> Maribel Robado Ladino; </t>
    </r>
    <r>
      <rPr>
        <b/>
        <sz val="10"/>
        <rFont val="Arial Narrow"/>
        <family val="2"/>
      </rPr>
      <t>Impacto sobre los recursos asignados:</t>
    </r>
    <r>
      <rPr>
        <sz val="10"/>
        <rFont val="Arial Narrow"/>
        <family val="2"/>
      </rPr>
      <t xml:space="preserve"> No tiene efecto negativo.;</t>
    </r>
    <r>
      <rPr>
        <b/>
        <sz val="10"/>
        <rFont val="Arial Narrow"/>
        <family val="2"/>
      </rPr>
      <t xml:space="preserve"> Efecto de la modificación solicitada sobre la oportunidad requerida en la adquisición del bien o servicio:</t>
    </r>
    <r>
      <rPr>
        <sz val="10"/>
        <rFont val="Arial Narrow"/>
        <family val="2"/>
      </rPr>
      <t xml:space="preserve"> la solicitud es pertinente por cuanto se garantiza la prestación ininterrumpida del servicio de vigilancia y seguridad privada.
</t>
    </r>
    <r>
      <rPr>
        <b/>
        <sz val="10"/>
        <color rgb="FF0000CC"/>
        <rFont val="Arial Narrow"/>
        <family val="2"/>
      </rPr>
      <t>CGDI 21-03-2018:</t>
    </r>
    <r>
      <rPr>
        <sz val="10"/>
        <rFont val="Arial Narrow"/>
        <family val="2"/>
      </rPr>
      <t xml:space="preserve"> El grupo de Apoyo Logístico informa que el proceso se encuentra radicado en SEGEL, afectando los siguientes rubros A-2-0-4-5-10 y I-3-2-2-5-1, adquiriendo el Servicio de vigilancia para la Entidad. 5 servicios de 12 Horas c/u. 2 servicio de 24 horas c/u. y números de CDP 35718 (Nación) 2718 (Gestión Territorial)
</t>
    </r>
    <r>
      <rPr>
        <b/>
        <sz val="10"/>
        <color rgb="FF0000CC"/>
        <rFont val="Arial Narrow"/>
        <family val="2"/>
      </rPr>
      <t>CGDI 27-04-2018:</t>
    </r>
    <r>
      <rPr>
        <sz val="10"/>
        <rFont val="Arial Narrow"/>
        <family val="2"/>
      </rPr>
      <t xml:space="preserve"> El grupo de Apoyo Logístico informa que el proceso se encuentra contratado,  por valor de $26.328.306 y Contrato No. 342-2018 del 10/04/2018.</t>
    </r>
  </si>
  <si>
    <r>
      <t xml:space="preserve">CGDI 31-01-2018: </t>
    </r>
    <r>
      <rPr>
        <sz val="10"/>
        <rFont val="Arial Narrow"/>
        <family val="2"/>
      </rPr>
      <t xml:space="preserve">El grupo de Apoyo Logístico informa que el proceso se radicará en SEGEL en el mes de febrero.
</t>
    </r>
    <r>
      <rPr>
        <b/>
        <sz val="10"/>
        <color rgb="FF0000CC"/>
        <rFont val="Arial Narrow"/>
        <family val="2"/>
      </rPr>
      <t>CGDI 22-02-2018</t>
    </r>
    <r>
      <rPr>
        <sz val="10"/>
        <rFont val="Arial Narrow"/>
        <family val="2"/>
      </rPr>
      <t xml:space="preserve">: El grupo de Apoyo Logístico informa que el proceso está en estudios previos afectando el código de rubro A20441, para adquirir el Suministro de Combustible para la vigencia 2018 y número de CDP 35118.
</t>
    </r>
    <r>
      <rPr>
        <b/>
        <sz val="10"/>
        <color rgb="FF0000CC"/>
        <rFont val="Arial Narrow"/>
        <family val="2"/>
      </rPr>
      <t>CGDI 21-03-2018:</t>
    </r>
    <r>
      <rPr>
        <sz val="10"/>
        <rFont val="Arial Narrow"/>
        <family val="2"/>
      </rPr>
      <t xml:space="preserve"> El grupo de Apoyo Logístico informa que el proceso fue radicado en SEGEL.
</t>
    </r>
    <r>
      <rPr>
        <b/>
        <sz val="10"/>
        <color rgb="FF0000CC"/>
        <rFont val="Arial Narrow"/>
        <family val="2"/>
      </rPr>
      <t>CGDI 27-04-2018:</t>
    </r>
    <r>
      <rPr>
        <sz val="10"/>
        <rFont val="Arial Narrow"/>
        <family val="2"/>
      </rPr>
      <t xml:space="preserve"> El grupo de Apoyo Logístico informa que el proceso se declaró desierto.
</t>
    </r>
    <r>
      <rPr>
        <b/>
        <sz val="10"/>
        <color rgb="FF0000CC"/>
        <rFont val="Arial Narrow"/>
        <family val="2"/>
      </rPr>
      <t>CGDI 21-05-2018:</t>
    </r>
    <r>
      <rPr>
        <sz val="10"/>
        <rFont val="Arial Narrow"/>
        <family val="2"/>
      </rPr>
      <t xml:space="preserve"> El grupo de Apoyo Logístico solicita el siguiente ajuste al proceso:
</t>
    </r>
    <r>
      <rPr>
        <b/>
        <sz val="10"/>
        <rFont val="Arial Narrow"/>
        <family val="2"/>
      </rPr>
      <t>Campo original que se desea ajustar:</t>
    </r>
    <r>
      <rPr>
        <sz val="10"/>
        <rFont val="Arial Narrow"/>
        <family val="2"/>
      </rPr>
      <t xml:space="preserve"> Se solicita la inclusión al PAA; </t>
    </r>
    <r>
      <rPr>
        <b/>
        <sz val="10"/>
        <rFont val="Arial Narrow"/>
        <family val="2"/>
      </rPr>
      <t>Campo con el ajuste realizado:</t>
    </r>
    <r>
      <rPr>
        <sz val="10"/>
        <rFont val="Arial Narrow"/>
        <family val="2"/>
      </rPr>
      <t xml:space="preserve"> Se solicita la inclusión al PAA; </t>
    </r>
    <r>
      <rPr>
        <b/>
        <sz val="10"/>
        <rFont val="Arial Narrow"/>
        <family val="2"/>
      </rPr>
      <t>Motivo de la solicitud de ajuste:</t>
    </r>
    <r>
      <rPr>
        <sz val="10"/>
        <rFont val="Arial Narrow"/>
        <family val="2"/>
      </rPr>
      <t xml:space="preserve"> En atención a las necesidades de la Entidad y a las  condiciones del mercado; Código UNSPSC: 78181701 ; Fecha estimada de inicio de proceso de selección: Junio de 2018; Duración estimada del contrato (meses): 6 meses; Modalidad de selección: Orden de Compra (Acuerdo Marco de Precios);  Fuente de los recursos: Presupuesto de entidad Nacional- Funcionamiento; El valor del Proceso: $20.000.000; Responsable: Maribel Robado Ladino; </t>
    </r>
    <r>
      <rPr>
        <b/>
        <sz val="10"/>
        <rFont val="Arial Narrow"/>
        <family val="2"/>
      </rPr>
      <t>Impacto sobre los recursos asignados:</t>
    </r>
    <r>
      <rPr>
        <sz val="10"/>
        <rFont val="Arial Narrow"/>
        <family val="2"/>
      </rPr>
      <t xml:space="preserve"> No tiene efecto negativo;  </t>
    </r>
    <r>
      <rPr>
        <b/>
        <sz val="10"/>
        <rFont val="Arial Narrow"/>
        <family val="2"/>
      </rPr>
      <t>Efecto de la modificación solicitada sobre la oportunidad requerida en la adquisición del bien o servicio:</t>
    </r>
    <r>
      <rPr>
        <sz val="10"/>
        <rFont val="Arial Narrow"/>
        <family val="2"/>
      </rPr>
      <t xml:space="preserve"> No se altera la oportunidad de satisfacción debido a que el proceso garantiza el suministro de combustible para los vehículos de la Entidad.
</t>
    </r>
    <r>
      <rPr>
        <b/>
        <sz val="10"/>
        <color rgb="FF0000CC"/>
        <rFont val="Arial Narrow"/>
        <family val="2"/>
      </rPr>
      <t>CGDI 29-06-2018:</t>
    </r>
    <r>
      <rPr>
        <sz val="10"/>
        <rFont val="Arial Narrow"/>
        <family val="2"/>
      </rPr>
      <t xml:space="preserve"> El grupo de Apoyo Logístico solicita el siguiente ajuste al proceso:
</t>
    </r>
    <r>
      <rPr>
        <b/>
        <sz val="10"/>
        <rFont val="Arial Narrow"/>
        <family val="2"/>
      </rPr>
      <t xml:space="preserve">Campo original que se desea ajustar: </t>
    </r>
    <r>
      <rPr>
        <sz val="10"/>
        <rFont val="Arial Narrow"/>
        <family val="2"/>
      </rPr>
      <t xml:space="preserve">Fecha estimada de inicio de proceso de selección(mes): Junio 2018; </t>
    </r>
    <r>
      <rPr>
        <b/>
        <sz val="10"/>
        <rFont val="Arial Narrow"/>
        <family val="2"/>
      </rPr>
      <t xml:space="preserve">Campo con el ajuste realizado: </t>
    </r>
    <r>
      <rPr>
        <sz val="10"/>
        <rFont val="Arial Narrow"/>
        <family val="2"/>
      </rPr>
      <t xml:space="preserve">Fecha estimada de inicio de proceso de selección(mes): Agosto 2018; </t>
    </r>
    <r>
      <rPr>
        <b/>
        <sz val="10"/>
        <rFont val="Arial Narrow"/>
        <family val="2"/>
      </rPr>
      <t>Motivo de la solicitud de ajuste:</t>
    </r>
    <r>
      <rPr>
        <sz val="10"/>
        <rFont val="Arial Narrow"/>
        <family val="2"/>
      </rPr>
      <t xml:space="preserve"> La solicitud es pertinente en atención a que actualmente el Acuerdo Marco de Precios para el Suministro de combustible en Bogotá,  y sus alrededores, no se encuentra vigente; </t>
    </r>
    <r>
      <rPr>
        <b/>
        <sz val="10"/>
        <rFont val="Arial Narrow"/>
        <family val="2"/>
      </rPr>
      <t>Impacto sobre los recursos asignados:</t>
    </r>
    <r>
      <rPr>
        <sz val="10"/>
        <rFont val="Arial Narrow"/>
        <family val="2"/>
      </rPr>
      <t xml:space="preserve"> No tiene efecto negativo; </t>
    </r>
    <r>
      <rPr>
        <b/>
        <sz val="10"/>
        <rFont val="Arial Narrow"/>
        <family val="2"/>
      </rPr>
      <t xml:space="preserve">Efecto de la modificación solicitada sobre la oportunidad requerida en la adquisición del bien o servicio: </t>
    </r>
    <r>
      <rPr>
        <sz val="10"/>
        <rFont val="Arial Narrow"/>
        <family val="2"/>
      </rPr>
      <t xml:space="preserve">No se altera la oportunidad en la satisfacción de la necesidad. 
</t>
    </r>
    <r>
      <rPr>
        <b/>
        <sz val="10"/>
        <color rgb="FF0000CC"/>
        <rFont val="Arial Narrow"/>
        <family val="2"/>
      </rPr>
      <t>CGDI 29-08-2018:</t>
    </r>
    <r>
      <rPr>
        <sz val="10"/>
        <rFont val="Arial Narrow"/>
        <family val="2"/>
      </rPr>
      <t xml:space="preserve"> El grupo de Apoyo Logístico solicita el siguiente ajuste al proceso:
</t>
    </r>
    <r>
      <rPr>
        <b/>
        <sz val="10"/>
        <rFont val="Arial Narrow"/>
        <family val="2"/>
      </rPr>
      <t xml:space="preserve">Campo original que se desea ajustar: </t>
    </r>
    <r>
      <rPr>
        <sz val="10"/>
        <rFont val="Arial Narrow"/>
        <family val="2"/>
      </rPr>
      <t xml:space="preserve">Fecha estimada de inicio de proceso de selección(mes): Agosto 2018
Valor total estimado: $ 20.000.000
</t>
    </r>
    <r>
      <rPr>
        <b/>
        <sz val="10"/>
        <rFont val="Arial Narrow"/>
        <family val="2"/>
      </rPr>
      <t xml:space="preserve">Campo con el ajuste realizado: </t>
    </r>
    <r>
      <rPr>
        <sz val="10"/>
        <rFont val="Arial Narrow"/>
        <family val="2"/>
      </rPr>
      <t xml:space="preserve">Fecha estimada de inicio de proceso de selección(mes): Septiembre 2018
Valor total estimado: $ 11.000.000
</t>
    </r>
    <r>
      <rPr>
        <b/>
        <sz val="10"/>
        <rFont val="Arial Narrow"/>
        <family val="2"/>
      </rPr>
      <t>Motivo de la solicitud de ajuste:</t>
    </r>
    <r>
      <rPr>
        <sz val="10"/>
        <rFont val="Arial Narrow"/>
        <family val="2"/>
      </rPr>
      <t xml:space="preserve"> La solicitud es pertinente en atención a que se requiere contar con el tiempo suficiente para llevar acabo el proceso de suscripción de la orden de compra, de conformidad con el nuevo Acuerdo Marco de Precios para el Suministro de combustible en Bogotá,  y sus alrededores. 
</t>
    </r>
    <r>
      <rPr>
        <b/>
        <sz val="10"/>
        <rFont val="Arial Narrow"/>
        <family val="2"/>
      </rPr>
      <t>Impacto sobre los recursos asignados:</t>
    </r>
    <r>
      <rPr>
        <sz val="10"/>
        <rFont val="Arial Narrow"/>
        <family val="2"/>
      </rPr>
      <t xml:space="preserve"> No tiene efecto negativo.
</t>
    </r>
    <r>
      <rPr>
        <b/>
        <sz val="10"/>
        <rFont val="Arial Narrow"/>
        <family val="2"/>
      </rPr>
      <t xml:space="preserve">Efecto de la modificación solicitada sobre la oportunidad requerida en la adquisición del bien o servicio: </t>
    </r>
    <r>
      <rPr>
        <sz val="10"/>
        <rFont val="Arial Narrow"/>
        <family val="2"/>
      </rPr>
      <t xml:space="preserve">No se altera la oportunidad en la satisfacción de la necesidad.
</t>
    </r>
    <r>
      <rPr>
        <b/>
        <sz val="10"/>
        <color rgb="FF0000CC"/>
        <rFont val="Arial Narrow"/>
        <family val="2"/>
      </rPr>
      <t>CGDI 26-09-2018:</t>
    </r>
    <r>
      <rPr>
        <sz val="10"/>
        <rFont val="Arial Narrow"/>
        <family val="2"/>
      </rPr>
      <t xml:space="preserve"> El grupo de Apoyo Logístico informa que el proceso se encuentra contratado, con fecha de apertura del proceso septiembre de 2018, afectando el rubro A-20-4-4-1, por valor de $11.000.000, con número de CDP 35118 y fecha de suscripción del contrato del 18 de septiembre de 2018.</t>
    </r>
  </si>
  <si>
    <r>
      <rPr>
        <b/>
        <sz val="10"/>
        <color rgb="FF0000CC"/>
        <rFont val="Arial Narrow"/>
        <family val="2"/>
      </rPr>
      <t xml:space="preserve">CGDI 29-06-2018: </t>
    </r>
    <r>
      <rPr>
        <sz val="10"/>
        <color theme="1"/>
        <rFont val="Arial Narrow"/>
        <family val="2"/>
      </rPr>
      <t xml:space="preserve">El grupo de logística solicita la inclusión de este proceso en el plan:
</t>
    </r>
    <r>
      <rPr>
        <b/>
        <sz val="10"/>
        <color theme="1"/>
        <rFont val="Arial Narrow"/>
        <family val="2"/>
      </rPr>
      <t>Campo original que se desea ajustar:</t>
    </r>
    <r>
      <rPr>
        <sz val="10"/>
        <color theme="1"/>
        <rFont val="Arial Narrow"/>
        <family val="2"/>
      </rPr>
      <t xml:space="preserve"> Se solicita la inclusión al PAA; </t>
    </r>
    <r>
      <rPr>
        <b/>
        <sz val="10"/>
        <color theme="1"/>
        <rFont val="Arial Narrow"/>
        <family val="2"/>
      </rPr>
      <t>Campo con el ajuste realizado:</t>
    </r>
    <r>
      <rPr>
        <sz val="10"/>
        <color theme="1"/>
        <rFont val="Arial Narrow"/>
        <family val="2"/>
      </rPr>
      <t xml:space="preserve"> Se solicita la inclusión al PAA;
</t>
    </r>
    <r>
      <rPr>
        <b/>
        <sz val="10"/>
        <color theme="1"/>
        <rFont val="Arial Narrow"/>
        <family val="2"/>
      </rPr>
      <t>Motivo de la solicitud de ajuste:</t>
    </r>
    <r>
      <rPr>
        <sz val="10"/>
        <color theme="1"/>
        <rFont val="Arial Narrow"/>
        <family val="2"/>
      </rPr>
      <t xml:space="preserve"> En atención a las necesidades de la Entidad; Código UNSPSC: 52141502 
Fecha estimada de inicio de proceso de selección: Julio de 2018.
Duración estimada del contrato (meses): 1 mes
Modalidad de selección: Selección abreviada mínima cuantía
Fuente de los recursos: Presupuesto de entidad Nacional- Funcionamiento.
El valor del Proceso: $ 6.000.000
Responsable: Maribel Robado Ladino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de satisfacción.
</t>
    </r>
    <r>
      <rPr>
        <b/>
        <sz val="10"/>
        <color rgb="FF0000CC"/>
        <rFont val="Arial Narrow"/>
        <family val="2"/>
      </rPr>
      <t xml:space="preserve">
CGDI 25-07-2018</t>
    </r>
    <r>
      <rPr>
        <sz val="10"/>
        <color theme="1"/>
        <rFont val="Arial Narrow"/>
        <family val="2"/>
      </rPr>
      <t xml:space="preserve">: El grupo de logística solicita ajuste al proceso así:
</t>
    </r>
    <r>
      <rPr>
        <b/>
        <sz val="10"/>
        <color theme="1"/>
        <rFont val="Arial Narrow"/>
        <family val="2"/>
      </rPr>
      <t>Campo original que se desea ajustar:</t>
    </r>
    <r>
      <rPr>
        <sz val="10"/>
        <color theme="1"/>
        <rFont val="Arial Narrow"/>
        <family val="2"/>
      </rPr>
      <t xml:space="preserve"> Fecha estimada de inicio de proceso de selección(mes): Julio 2018;  
</t>
    </r>
    <r>
      <rPr>
        <b/>
        <sz val="10"/>
        <color theme="1"/>
        <rFont val="Arial Narrow"/>
        <family val="2"/>
      </rPr>
      <t xml:space="preserve">Campo con el ajuste realizado: </t>
    </r>
    <r>
      <rPr>
        <sz val="10"/>
        <color theme="1"/>
        <rFont val="Arial Narrow"/>
        <family val="2"/>
      </rPr>
      <t xml:space="preserve">Fecha estimada de inicio de proceso de selección(mes): Agosto 2018; 
</t>
    </r>
    <r>
      <rPr>
        <b/>
        <sz val="10"/>
        <color theme="1"/>
        <rFont val="Arial Narrow"/>
        <family val="2"/>
      </rPr>
      <t xml:space="preserve">Motivo de la solicitud de ajuste: </t>
    </r>
    <r>
      <rPr>
        <sz val="10"/>
        <color theme="1"/>
        <rFont val="Arial Narrow"/>
        <family val="2"/>
      </rPr>
      <t xml:space="preserve">La solicitud es pertinente en atención a que se encuentra en  actualización de cotizaciones.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de satisfacción.
</t>
    </r>
    <r>
      <rPr>
        <b/>
        <sz val="10"/>
        <color rgb="FF0000CC"/>
        <rFont val="Arial Narrow"/>
        <family val="2"/>
      </rPr>
      <t>CGDI 29-08-2018:</t>
    </r>
    <r>
      <rPr>
        <sz val="10"/>
        <color theme="1"/>
        <rFont val="Arial Narrow"/>
        <family val="2"/>
      </rPr>
      <t xml:space="preserve"> El grupo de logística solicita ajuste al proceso así:
</t>
    </r>
    <r>
      <rPr>
        <b/>
        <sz val="10"/>
        <color theme="1"/>
        <rFont val="Arial Narrow"/>
        <family val="2"/>
      </rPr>
      <t xml:space="preserve">Campo original que se desea ajustar: </t>
    </r>
    <r>
      <rPr>
        <sz val="10"/>
        <color theme="1"/>
        <rFont val="Arial Narrow"/>
        <family val="2"/>
      </rPr>
      <t xml:space="preserve">Fecha estimada de inicio de proceso de selección(mes): Agosto 2018
</t>
    </r>
    <r>
      <rPr>
        <b/>
        <sz val="10"/>
        <color theme="1"/>
        <rFont val="Arial Narrow"/>
        <family val="2"/>
      </rPr>
      <t xml:space="preserve">Campo con el ajuste realizado: </t>
    </r>
    <r>
      <rPr>
        <sz val="10"/>
        <color theme="1"/>
        <rFont val="Arial Narrow"/>
        <family val="2"/>
      </rPr>
      <t xml:space="preserve">Fecha estimada de inicio de proceso de selección(mes): Septiembre 2018
</t>
    </r>
    <r>
      <rPr>
        <b/>
        <sz val="10"/>
        <color theme="1"/>
        <rFont val="Arial Narrow"/>
        <family val="2"/>
      </rPr>
      <t xml:space="preserve">Motivo de la solicitud de ajuste: </t>
    </r>
    <r>
      <rPr>
        <sz val="10"/>
        <color theme="1"/>
        <rFont val="Arial Narrow"/>
        <family val="2"/>
      </rPr>
      <t xml:space="preserve">La solicitud es pertinente en atención a que se encontraban en   estructuración los documentos y soportes precontractuales.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se altera la oportunidad de satisfacción.
</t>
    </r>
    <r>
      <rPr>
        <b/>
        <sz val="10"/>
        <color rgb="FF0000CC"/>
        <rFont val="Arial Narrow"/>
        <family val="2"/>
      </rPr>
      <t>CGDI 30-10-2018:</t>
    </r>
    <r>
      <rPr>
        <sz val="10"/>
        <color theme="1"/>
        <rFont val="Arial Narrow"/>
        <family val="2"/>
      </rPr>
      <t xml:space="preserve"> El grupo de logística informa que el proceso se encuentra contratado, afectando el rubro A20119, para el suministro de cuatro hornos microondas para el uso de funcionarios y contratistas de la Entidad,  por valor de $2.399.992, con número de CDP 67418 y fecha de suscripción del contrato el día 5 de octubre de 2018.</t>
    </r>
  </si>
  <si>
    <r>
      <rPr>
        <b/>
        <sz val="10"/>
        <color rgb="FF0000CC"/>
        <rFont val="Arial Narrow"/>
        <family val="2"/>
      </rPr>
      <t xml:space="preserve">CGDI 29-06-2018: </t>
    </r>
    <r>
      <rPr>
        <sz val="10"/>
        <color theme="1"/>
        <rFont val="Arial Narrow"/>
        <family val="2"/>
      </rPr>
      <t xml:space="preserve">El grupo de logística solicita la inclusión de este proceso en el plan:
</t>
    </r>
    <r>
      <rPr>
        <b/>
        <sz val="10"/>
        <color theme="1"/>
        <rFont val="Arial Narrow"/>
        <family val="2"/>
      </rPr>
      <t>Campo original que se desea ajustar:</t>
    </r>
    <r>
      <rPr>
        <sz val="10"/>
        <color theme="1"/>
        <rFont val="Arial Narrow"/>
        <family val="2"/>
      </rPr>
      <t xml:space="preserve"> Se solicita la inclusión al PAA
</t>
    </r>
    <r>
      <rPr>
        <b/>
        <sz val="10"/>
        <color theme="1"/>
        <rFont val="Arial Narrow"/>
        <family val="2"/>
      </rPr>
      <t>Campo con el ajuste realizado:</t>
    </r>
    <r>
      <rPr>
        <sz val="10"/>
        <color theme="1"/>
        <rFont val="Arial Narrow"/>
        <family val="2"/>
      </rPr>
      <t xml:space="preserve"> Se solicita la inclusión al PAA
</t>
    </r>
    <r>
      <rPr>
        <b/>
        <sz val="10"/>
        <color theme="1"/>
        <rFont val="Arial Narrow"/>
        <family val="2"/>
      </rPr>
      <t xml:space="preserve">Motivo de la solicitud de ajuste: </t>
    </r>
    <r>
      <rPr>
        <sz val="10"/>
        <color theme="1"/>
        <rFont val="Arial Narrow"/>
        <family val="2"/>
      </rPr>
      <t xml:space="preserve">En atención a las necesidades de la Entidad
Código UNSPSC: 30141511
Fecha estimada de inicio de proceso de selección: Julio de 2018.
Duración estimada del contrato (meses): 1 mes
Modalidad de selección: Selección abreviada mínima cuantía
Fuente de los recursos: Presupuesto de entidad Nacional- Funcionamiento.
El valor del Proceso: $ 5.340.000
Responsable: Maribel Robado Ladino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de satisfacción.
</t>
    </r>
    <r>
      <rPr>
        <b/>
        <sz val="10"/>
        <color theme="1"/>
        <rFont val="Arial Narrow"/>
        <family val="2"/>
      </rPr>
      <t xml:space="preserve">
</t>
    </r>
    <r>
      <rPr>
        <b/>
        <sz val="10"/>
        <color rgb="FF0000CC"/>
        <rFont val="Arial Narrow"/>
        <family val="2"/>
      </rPr>
      <t>CGDI 25-07-2018:</t>
    </r>
    <r>
      <rPr>
        <sz val="10"/>
        <color theme="1"/>
        <rFont val="Arial Narrow"/>
        <family val="2"/>
      </rPr>
      <t xml:space="preserve"> El grupo de logística solicita ajuste al proceso así:
</t>
    </r>
    <r>
      <rPr>
        <b/>
        <sz val="10"/>
        <color theme="1"/>
        <rFont val="Arial Narrow"/>
        <family val="2"/>
      </rPr>
      <t>Campo original que se desea ajustar:</t>
    </r>
    <r>
      <rPr>
        <sz val="10"/>
        <color theme="1"/>
        <rFont val="Arial Narrow"/>
        <family val="2"/>
      </rPr>
      <t xml:space="preserve"> Fecha estimada de inicio de proceso de selección(mes): Julio 2018;  
</t>
    </r>
    <r>
      <rPr>
        <b/>
        <sz val="10"/>
        <color theme="1"/>
        <rFont val="Arial Narrow"/>
        <family val="2"/>
      </rPr>
      <t>Campo con el ajuste realizado:</t>
    </r>
    <r>
      <rPr>
        <sz val="10"/>
        <color theme="1"/>
        <rFont val="Arial Narrow"/>
        <family val="2"/>
      </rPr>
      <t xml:space="preserve"> Fecha estimada de inicio de proceso de selección(mes): Agosto 2018; 
</t>
    </r>
    <r>
      <rPr>
        <b/>
        <sz val="10"/>
        <color theme="1"/>
        <rFont val="Arial Narrow"/>
        <family val="2"/>
      </rPr>
      <t>Motivo de la solicitud de ajuste:</t>
    </r>
    <r>
      <rPr>
        <sz val="10"/>
        <color theme="1"/>
        <rFont val="Arial Narrow"/>
        <family val="2"/>
      </rPr>
      <t xml:space="preserve"> La solicitud es pertinente en atención a que se encuentra en  actualización de cotizaciones.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de satisfacción.
</t>
    </r>
    <r>
      <rPr>
        <b/>
        <sz val="10"/>
        <color rgb="FF0000CC"/>
        <rFont val="Arial Narrow"/>
        <family val="2"/>
      </rPr>
      <t>CGDI 29-08-2018:</t>
    </r>
    <r>
      <rPr>
        <sz val="10"/>
        <color theme="1"/>
        <rFont val="Arial Narrow"/>
        <family val="2"/>
      </rPr>
      <t xml:space="preserve"> El grupo de logística solicita la exclusión de este proceso en el plan:
</t>
    </r>
    <r>
      <rPr>
        <b/>
        <sz val="10"/>
        <color theme="1"/>
        <rFont val="Arial Narrow"/>
        <family val="2"/>
      </rPr>
      <t xml:space="preserve">Campo original que se desea ajustar: </t>
    </r>
    <r>
      <rPr>
        <sz val="10"/>
        <color theme="1"/>
        <rFont val="Arial Narrow"/>
        <family val="2"/>
      </rPr>
      <t xml:space="preserve">Se solicita la exclusión del proceso del PAA
</t>
    </r>
    <r>
      <rPr>
        <b/>
        <sz val="10"/>
        <color theme="1"/>
        <rFont val="Arial Narrow"/>
        <family val="2"/>
      </rPr>
      <t xml:space="preserve">Campo con el ajuste realizado: </t>
    </r>
    <r>
      <rPr>
        <sz val="10"/>
        <color theme="1"/>
        <rFont val="Arial Narrow"/>
        <family val="2"/>
      </rPr>
      <t xml:space="preserve">Se solicita la exclusión del proceso del PAA
</t>
    </r>
    <r>
      <rPr>
        <b/>
        <sz val="10"/>
        <color theme="1"/>
        <rFont val="Arial Narrow"/>
        <family val="2"/>
      </rPr>
      <t>Motivo de la solicitud de ajuste:</t>
    </r>
    <r>
      <rPr>
        <sz val="10"/>
        <color theme="1"/>
        <rFont val="Arial Narrow"/>
        <family val="2"/>
      </rPr>
      <t xml:space="preserve"> Se solicita la exclusión del proceso en virtud de que actualmente las condiciones climáticas no requieren del uso de este elemento.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No se altera la oportunidad en la satisfacción de la necesidad, debido a que la necesidad será cubierta.</t>
    </r>
  </si>
  <si>
    <t>Consuelo Castañeda Camargo</t>
  </si>
  <si>
    <r>
      <t xml:space="preserve">CGDI 31-01-2018: </t>
    </r>
    <r>
      <rPr>
        <sz val="10"/>
        <rFont val="Arial Narrow"/>
        <family val="2"/>
      </rPr>
      <t xml:space="preserve">La oficina Dirección Administrativa y Financiera, solicita la inclusión del siguiente proceso:
</t>
    </r>
    <r>
      <rPr>
        <b/>
        <sz val="10"/>
        <rFont val="Arial Narrow"/>
        <family val="2"/>
      </rPr>
      <t>Descripción del proceso</t>
    </r>
    <r>
      <rPr>
        <sz val="10"/>
        <rFont val="Arial Narrow"/>
        <family val="2"/>
      </rPr>
      <t xml:space="preserve">:  Realizar la implementación del modulo de cartera Websafi, prestar el servicio de arrendamiento del modulo bajo la modalidad SaaS (Software as a Service) y prestar el servicio de soporte técnico sobre el módulo.
</t>
    </r>
    <r>
      <rPr>
        <b/>
        <sz val="10"/>
        <rFont val="Arial Narrow"/>
        <family val="2"/>
      </rPr>
      <t>Fecha estimada de inicio del proceso de selección:</t>
    </r>
    <r>
      <rPr>
        <sz val="10"/>
        <rFont val="Arial Narrow"/>
        <family val="2"/>
      </rPr>
      <t xml:space="preserve"> octubre del 2018
</t>
    </r>
    <r>
      <rPr>
        <b/>
        <sz val="10"/>
        <rFont val="Arial Narrow"/>
        <family val="2"/>
      </rPr>
      <t>Código UNSPSC:</t>
    </r>
    <r>
      <rPr>
        <sz val="10"/>
        <rFont val="Arial Narrow"/>
        <family val="2"/>
      </rPr>
      <t xml:space="preserve"> 81112502
</t>
    </r>
    <r>
      <rPr>
        <b/>
        <sz val="10"/>
        <rFont val="Arial Narrow"/>
        <family val="2"/>
      </rPr>
      <t xml:space="preserve">Fecha estimada de presentación de ofertas: </t>
    </r>
    <r>
      <rPr>
        <sz val="10"/>
        <rFont val="Arial Narrow"/>
        <family val="2"/>
      </rPr>
      <t xml:space="preserve">octubre del 2018
</t>
    </r>
    <r>
      <rPr>
        <b/>
        <sz val="10"/>
        <rFont val="Arial Narrow"/>
        <family val="2"/>
      </rPr>
      <t>Duración estimada del contrato:</t>
    </r>
    <r>
      <rPr>
        <sz val="10"/>
        <rFont val="Arial Narrow"/>
        <family val="2"/>
      </rPr>
      <t xml:space="preserve"> 02 meses 
</t>
    </r>
    <r>
      <rPr>
        <b/>
        <sz val="10"/>
        <rFont val="Arial Narrow"/>
        <family val="2"/>
      </rPr>
      <t>Modalidad de selección:</t>
    </r>
    <r>
      <rPr>
        <sz val="10"/>
        <rFont val="Arial Narrow"/>
        <family val="2"/>
      </rPr>
      <t xml:space="preserve"> Contratación Directa
</t>
    </r>
    <r>
      <rPr>
        <b/>
        <sz val="10"/>
        <rFont val="Arial Narrow"/>
        <family val="2"/>
      </rPr>
      <t>Fuente de los recursos:</t>
    </r>
    <r>
      <rPr>
        <sz val="10"/>
        <rFont val="Arial Narrow"/>
        <family val="2"/>
      </rPr>
      <t xml:space="preserve"> Nación
</t>
    </r>
    <r>
      <rPr>
        <b/>
        <sz val="10"/>
        <rFont val="Arial Narrow"/>
        <family val="2"/>
      </rPr>
      <t xml:space="preserve">Valor total estimado: </t>
    </r>
    <r>
      <rPr>
        <sz val="10"/>
        <rFont val="Arial Narrow"/>
        <family val="2"/>
      </rPr>
      <t xml:space="preserve">$12.971.000
</t>
    </r>
    <r>
      <rPr>
        <b/>
        <sz val="10"/>
        <rFont val="Arial Narrow"/>
        <family val="2"/>
      </rPr>
      <t>Valor estimado en la vigencia actual:</t>
    </r>
    <r>
      <rPr>
        <sz val="10"/>
        <rFont val="Arial Narrow"/>
        <family val="2"/>
      </rPr>
      <t xml:space="preserve"> $12.971.000
</t>
    </r>
    <r>
      <rPr>
        <b/>
        <sz val="10"/>
        <rFont val="Arial Narrow"/>
        <family val="2"/>
      </rPr>
      <t>¿Se requieren vigencias futuras?:</t>
    </r>
    <r>
      <rPr>
        <sz val="10"/>
        <rFont val="Arial Narrow"/>
        <family val="2"/>
      </rPr>
      <t xml:space="preserve"> no
</t>
    </r>
    <r>
      <rPr>
        <b/>
        <sz val="10"/>
        <rFont val="Arial Narrow"/>
        <family val="2"/>
      </rPr>
      <t>Unidad de contratación:</t>
    </r>
    <r>
      <rPr>
        <sz val="10"/>
        <rFont val="Arial Narrow"/>
        <family val="2"/>
      </rPr>
      <t xml:space="preserve"> Secretaría General
</t>
    </r>
    <r>
      <rPr>
        <b/>
        <sz val="10"/>
        <rFont val="Arial Narrow"/>
        <family val="2"/>
      </rPr>
      <t>Nombre del responsable:</t>
    </r>
    <r>
      <rPr>
        <sz val="10"/>
        <rFont val="Arial Narrow"/>
        <family val="2"/>
      </rPr>
      <t xml:space="preserve"> OMAR FIGUEROA – Jefe TIC / YOLANDA ACEVEDO ROJAS – Directora Administrativa y Financiera
</t>
    </r>
    <r>
      <rPr>
        <b/>
        <sz val="10"/>
        <rFont val="Arial Narrow"/>
        <family val="2"/>
      </rPr>
      <t>Motivo de la solicitud de ajuste:</t>
    </r>
    <r>
      <rPr>
        <sz val="10"/>
        <rFont val="Arial Narrow"/>
        <family val="2"/>
      </rPr>
      <t xml:space="preserve"> Actualmente la Entidad lleva el control de la cartera, generada en virtud de los saldos no ejecutados y no reconocidos de Contratos/Convenios que cuentan con acta legalizada bilateral o unilateral, y realiza el respectivo calculo de interés bancario y/o moratorio en un archivo en Excel, por lo que se hace necesario contar con un aplicativo para el registro de la información y generación de los diferentes informes que requieren las dependencias de la Entidad, garantizando la seguridad de la información. 
</t>
    </r>
    <r>
      <rPr>
        <b/>
        <sz val="10"/>
        <rFont val="Arial Narrow"/>
        <family val="2"/>
      </rPr>
      <t>Impacto sobre los recursos asignados:</t>
    </r>
    <r>
      <rPr>
        <sz val="10"/>
        <rFont val="Arial Narrow"/>
        <family val="2"/>
      </rPr>
      <t xml:space="preserve"> no genera impacto porque se cuenta con recursos disponibles en el presupuesto de Funcionamiento – Gastos Generales.
</t>
    </r>
    <r>
      <rPr>
        <b/>
        <sz val="10"/>
        <rFont val="Arial Narrow"/>
        <family val="2"/>
      </rPr>
      <t xml:space="preserve">Efecto de la modificación solicitada sobre la oportunidad requerida en la adquisición del bien o servicio: </t>
    </r>
    <r>
      <rPr>
        <sz val="10"/>
        <rFont val="Arial Narrow"/>
        <family val="2"/>
      </rPr>
      <t xml:space="preserve">N/A
</t>
    </r>
    <r>
      <rPr>
        <b/>
        <sz val="10"/>
        <color rgb="FF0000CC"/>
        <rFont val="Arial Narrow"/>
        <family val="2"/>
      </rPr>
      <t>CGDI 30-10-2018</t>
    </r>
    <r>
      <rPr>
        <sz val="10"/>
        <rFont val="Arial Narrow"/>
        <family val="2"/>
      </rPr>
      <t>: La oficina Dirección Administrativa y Financiera informa que el proceso cuenta con estudios previos y con análisis del sector.</t>
    </r>
  </si>
  <si>
    <r>
      <rPr>
        <b/>
        <sz val="10"/>
        <color rgb="FF0000CC"/>
        <rFont val="Arial Narrow"/>
        <family val="2"/>
      </rPr>
      <t>CGDI 22-02-2018:</t>
    </r>
    <r>
      <rPr>
        <sz val="10"/>
        <rFont val="Arial Narrow"/>
        <family val="2"/>
      </rPr>
      <t xml:space="preserve">  El grupo de oficina TIC solicita el siguiente ajuste en el proceso:
</t>
    </r>
    <r>
      <rPr>
        <b/>
        <sz val="10"/>
        <rFont val="Arial Narrow"/>
        <family val="2"/>
      </rPr>
      <t xml:space="preserve">Campo original que se desea ajustar:  </t>
    </r>
    <r>
      <rPr>
        <sz val="10"/>
        <rFont val="Arial Narrow"/>
        <family val="2"/>
      </rPr>
      <t xml:space="preserve">Valor total estimado: $8.000.000;  Valor estimado en la vigencia actual: $8.000.000; </t>
    </r>
    <r>
      <rPr>
        <b/>
        <sz val="10"/>
        <rFont val="Arial Narrow"/>
        <family val="2"/>
      </rPr>
      <t xml:space="preserve">Campo con el ajuste realizado: </t>
    </r>
    <r>
      <rPr>
        <sz val="10"/>
        <rFont val="Arial Narrow"/>
        <family val="2"/>
      </rPr>
      <t>Valor total estimado: $28.000.000;  Valor estimado en la vigencia actual: $28.000.000;</t>
    </r>
    <r>
      <rPr>
        <b/>
        <sz val="10"/>
        <rFont val="Arial Narrow"/>
        <family val="2"/>
      </rPr>
      <t xml:space="preserve"> Motivo de la solicitud de ajuste:</t>
    </r>
    <r>
      <rPr>
        <sz val="10"/>
        <rFont val="Arial Narrow"/>
        <family val="2"/>
      </rPr>
      <t xml:space="preserve"> En el PAA no se había incluido inicialmente el servicio sobre la solución Reporter del Proxy Bluecoat debido a que se estaban adelantando estudios de precios para establecer el presupuesto estimado para este servicio, razón por la cual se solicita ampliar el alcance inicial del proceso y el presupuesto asociado al mismo; Impacto sobre los recursos asignados: En la actividad del gasto “Fortalecer la plataforma tecnológica y de telecomunicaciones” en el proyecto de inversión a cargo de la Oficina TIC, se cuenta con la apropiación disponible para realizar este ajuste;</t>
    </r>
    <r>
      <rPr>
        <b/>
        <sz val="10"/>
        <color rgb="FF0000CC"/>
        <rFont val="Arial Narrow"/>
        <family val="2"/>
      </rPr>
      <t xml:space="preserve"> </t>
    </r>
    <r>
      <rPr>
        <b/>
        <sz val="10"/>
        <color theme="1"/>
        <rFont val="Arial Narrow"/>
        <family val="2"/>
      </rPr>
      <t>Efecto de la modificación solicitada sobre la oportunidad requerida en la adquisición del bien o servicio:</t>
    </r>
    <r>
      <rPr>
        <sz val="10"/>
        <rFont val="Arial Narrow"/>
        <family val="2"/>
      </rPr>
      <t xml:space="preserve"> N.A., se tiene programado el inicio del proceso en el mes de marzo de 2018.
</t>
    </r>
    <r>
      <rPr>
        <b/>
        <sz val="10"/>
        <color rgb="FF0000CC"/>
        <rFont val="Arial Narrow"/>
        <family val="2"/>
      </rPr>
      <t>CGDI 21-03-2018:</t>
    </r>
    <r>
      <rPr>
        <sz val="10"/>
        <rFont val="Arial Narrow"/>
        <family val="2"/>
      </rPr>
      <t xml:space="preserve"> El grupo de oficina TIC solicita el siguiente ajuste en el proceso:
</t>
    </r>
    <r>
      <rPr>
        <b/>
        <sz val="10"/>
        <color theme="1"/>
        <rFont val="Arial Narrow"/>
        <family val="2"/>
      </rPr>
      <t>Campo original que se desea ajustar</t>
    </r>
    <r>
      <rPr>
        <sz val="10"/>
        <rFont val="Arial Narrow"/>
        <family val="2"/>
      </rPr>
      <t>: Fecha estimada de inicio del proceso de selección:  Marzo de 2018; Fecha estimada de presentación de ofertas: Abril de 2018;  Duración del contrato: 10 meses;</t>
    </r>
    <r>
      <rPr>
        <b/>
        <sz val="10"/>
        <color theme="1"/>
        <rFont val="Arial Narrow"/>
        <family val="2"/>
      </rPr>
      <t xml:space="preserve"> Campo con el ajuste realizado </t>
    </r>
    <r>
      <rPr>
        <sz val="10"/>
        <rFont val="Arial Narrow"/>
        <family val="2"/>
      </rPr>
      <t xml:space="preserve">Fecha estimada de inicio del proceso de selección:  Mayo de 2018; Fecha estimada de presentación de ofertas: Junio de 2018; Duración del contrato: 8 meses; </t>
    </r>
    <r>
      <rPr>
        <b/>
        <sz val="10"/>
        <rFont val="Arial Narrow"/>
        <family val="2"/>
      </rPr>
      <t xml:space="preserve">Motivo de la solicitud de ajuste: </t>
    </r>
    <r>
      <rPr>
        <sz val="10"/>
        <rFont val="Arial Narrow"/>
        <family val="2"/>
      </rPr>
      <t xml:space="preserve"> Se solicita ajuste del proceso debido a que a la fecha aún se encuentra pendiente de recibir la totalidad de propuestas de posibles oferentes en la etapa de estudio de mercado;</t>
    </r>
    <r>
      <rPr>
        <b/>
        <sz val="10"/>
        <color theme="1"/>
        <rFont val="Arial Narrow"/>
        <family val="2"/>
      </rPr>
      <t xml:space="preserve"> Impacto sobre los recursos asignados:</t>
    </r>
    <r>
      <rPr>
        <sz val="10"/>
        <rFont val="Arial Narrow"/>
        <family val="2"/>
      </rPr>
      <t xml:space="preserve"> No genera impacto sobre los recursos asignados, dado que se cuenta con la apropiación disponible en el presupuesto en el proyecto de inversión de la Oficina TIC; Efecto de la modificación solicitada sobre la oportunidad requerida en la adquisición del bien o servicio: N.A.
</t>
    </r>
    <r>
      <rPr>
        <b/>
        <sz val="10"/>
        <color rgb="FF0000CC"/>
        <rFont val="Arial Narrow"/>
        <family val="2"/>
      </rPr>
      <t xml:space="preserve">CGDI 27-04-2018: </t>
    </r>
    <r>
      <rPr>
        <sz val="10"/>
        <rFont val="Arial Narrow"/>
        <family val="2"/>
      </rPr>
      <t xml:space="preserve">El grupo de oficina TIC solicita el siguiente ajuste en el proceso:
</t>
    </r>
    <r>
      <rPr>
        <b/>
        <sz val="10"/>
        <color theme="1"/>
        <rFont val="Arial Narrow"/>
        <family val="2"/>
      </rPr>
      <t xml:space="preserve">Campo original que se desea ajustar: </t>
    </r>
    <r>
      <rPr>
        <sz val="10"/>
        <rFont val="Arial Narrow"/>
        <family val="2"/>
      </rPr>
      <t xml:space="preserve">Descripción del proceso: 81111801 Servicio de soporte especializado sobre la solución Proxy BlueCoat y Reporter; Fecha estimada de inicio del proceso de selección
Mayo de 2018; Fecha estimada de presentación de ofertas: Junio de 2018; Duración del contrato: 8 meses
Modalidad de Selección: Mínima cuantía; Valor total estimado y Valor estimado en la vigencia actual: $28.000.000; 
</t>
    </r>
    <r>
      <rPr>
        <b/>
        <sz val="10"/>
        <color theme="1"/>
        <rFont val="Arial Narrow"/>
        <family val="2"/>
      </rPr>
      <t>Campo con el ajuste realizado.</t>
    </r>
    <r>
      <rPr>
        <sz val="10"/>
        <rFont val="Arial Narrow"/>
        <family val="2"/>
      </rPr>
      <t xml:space="preserve"> Descripción del proceso: 81111801 Realizar la actualización (UPGRADE) de la licencia de usuarios para el proxy (equipo ASG 200) del Departamento Administrativo de Ciencia, Tecnología e Innovación – COLCIENCIAS"; Fecha estimada de inicio del proceso de selección: Junio de 2018; Fecha estimada  de presentación de ofertas:  Julio de 2018; Duración del contrato: 6 meses; Modalidad de Selección: Selección abreviada; Valor total estimado y Valor estimado en la vigencia actual: $85.000.000;</t>
    </r>
    <r>
      <rPr>
        <b/>
        <sz val="10"/>
        <rFont val="Arial Narrow"/>
        <family val="2"/>
      </rPr>
      <t xml:space="preserve"> 
Motivo de la solicitud de ajuste:</t>
    </r>
    <r>
      <rPr>
        <sz val="10"/>
        <rFont val="Arial Narrow"/>
        <family val="2"/>
      </rPr>
      <t xml:space="preserve"> Debido al incremento de sesiones en la navegación (workers)  la licencia que se tiene permite hasta 5000 workers y en los últimos meses el número de sesiones se incrementó a 6500, por cambios en la navegación, por lo tanto al  llegar al límite (5000 workers) se genera lentitud en la navegación para los usuarios. Por lo anterior, se debe realizar un Upgrade a la licencia  que maneja  hasta 12500 workers, lo cual permitirá optimizar la velocidad en la navegación; Impacto sobre los recursos asignados: Se cuenta con los recursos para el proceso, el monto adicional se asignará de un proceso que tenía programado un monto superior y no fue utilizado, por lo tanto se puede reprogramar; Efecto de la modificación solicitada sobre la oportunidad requerida en la adquisición del bien o servicio. No genera impacto ya que se tiene operación activa de la solución.
</t>
    </r>
    <r>
      <rPr>
        <b/>
        <sz val="10"/>
        <color rgb="FF0000CC"/>
        <rFont val="Arial Narrow"/>
        <family val="2"/>
      </rPr>
      <t xml:space="preserve">CGDI 21-05-2018: </t>
    </r>
    <r>
      <rPr>
        <sz val="10"/>
        <rFont val="Arial Narrow"/>
        <family val="2"/>
      </rPr>
      <t xml:space="preserve">El grupo de oficina TIC informa que el proceso se radicó el 11 de mayo de 2018 y cuenta con estudios previos.
</t>
    </r>
    <r>
      <rPr>
        <b/>
        <sz val="10"/>
        <color rgb="FF0000CC"/>
        <rFont val="Arial Narrow"/>
        <family val="2"/>
      </rPr>
      <t>CGDI 29-06-2018</t>
    </r>
    <r>
      <rPr>
        <sz val="10"/>
        <rFont val="Arial Narrow"/>
        <family val="2"/>
      </rPr>
      <t xml:space="preserve">: El grupo de oficina TIC informa que se recibieron observaciones de SEGEL  el 31/05/2018 y el 14/06/2018.  El Comité de Contratación programado para 21/06/2018.
</t>
    </r>
    <r>
      <rPr>
        <b/>
        <sz val="10"/>
        <color rgb="FF0000CC"/>
        <rFont val="Arial Narrow"/>
        <family val="2"/>
      </rPr>
      <t>CGDI 25-07-2018:</t>
    </r>
    <r>
      <rPr>
        <sz val="10"/>
        <rFont val="Arial Narrow"/>
        <family val="2"/>
      </rPr>
      <t xml:space="preserve"> El grupo de oficina TIC solicita el siguiente ajuste en el proceso:
</t>
    </r>
    <r>
      <rPr>
        <b/>
        <sz val="10"/>
        <rFont val="Arial Narrow"/>
        <family val="2"/>
      </rPr>
      <t xml:space="preserve">Campo original que se desea ajustar: </t>
    </r>
    <r>
      <rPr>
        <sz val="10"/>
        <rFont val="Arial Narrow"/>
        <family val="2"/>
      </rPr>
      <t xml:space="preserve">Fecha estimada de inicio del proceso de selección:  Junio de 2018;  Fecha estimada de presentación de ofertas: Julio de 2018; Duración: 6 meses
</t>
    </r>
    <r>
      <rPr>
        <b/>
        <sz val="10"/>
        <rFont val="Arial Narrow"/>
        <family val="2"/>
      </rPr>
      <t xml:space="preserve">Campo con el ajuste realizado. </t>
    </r>
    <r>
      <rPr>
        <sz val="10"/>
        <rFont val="Arial Narrow"/>
        <family val="2"/>
      </rPr>
      <t xml:space="preserve">Fecha estimada de inicio del proceso de selección: Julio de 2018;  Fecha estimada de presentación de ofertas: Agosto de 2018;  Duración: 4 meses
</t>
    </r>
    <r>
      <rPr>
        <b/>
        <sz val="10"/>
        <rFont val="Arial Narrow"/>
        <family val="2"/>
      </rPr>
      <t xml:space="preserve">Motivo de la solicitud de ajuste: </t>
    </r>
    <r>
      <rPr>
        <sz val="10"/>
        <rFont val="Arial Narrow"/>
        <family val="2"/>
      </rPr>
      <t xml:space="preserve">La solicitud de realización del proceso de contratación fue radicada en Secretaría General el 11 de mayo de 2018, recibiéndose observaciones el 31 de mayo y 14 de junio de 2018.  Dado que el proceso estaba programado en el PAA para publicarse en junio de 2018 y a la fecha no se ha autorizado su publicación por parte de SEGEL y el Comité de Contratación, se solicita la reprogramación para apertura en el mes de agosto de 2018.
</t>
    </r>
    <r>
      <rPr>
        <b/>
        <sz val="10"/>
        <rFont val="Arial Narrow"/>
        <family val="2"/>
      </rPr>
      <t>Impacto sobre los recursos asignados:</t>
    </r>
    <r>
      <rPr>
        <sz val="10"/>
        <rFont val="Arial Narrow"/>
        <family val="2"/>
      </rPr>
      <t xml:space="preserve"> Puede generar un incremento de costos al no realizarse la renovación de manera oportuna, y el fabricante puede decidir aplicar sanción.
</t>
    </r>
    <r>
      <rPr>
        <b/>
        <sz val="10"/>
        <rFont val="Arial Narrow"/>
        <family val="2"/>
      </rPr>
      <t xml:space="preserve">Efecto de la modificación solicitada sobre la oportunidad requerida en la adquisición del bien o servicio: </t>
    </r>
    <r>
      <rPr>
        <sz val="10"/>
        <rFont val="Arial Narrow"/>
        <family val="2"/>
      </rPr>
      <t xml:space="preserve">No contar con la licencias renovadas, acceso a actualizaciones y servicio de soporte de la plataforma de seguridad Proxy Bluecoat.
</t>
    </r>
    <r>
      <rPr>
        <b/>
        <sz val="10"/>
        <color rgb="FF0000CC"/>
        <rFont val="Arial Narrow"/>
        <family val="2"/>
      </rPr>
      <t xml:space="preserve">
CGDI 29-08-2018: </t>
    </r>
    <r>
      <rPr>
        <sz val="10"/>
        <rFont val="Arial Narrow"/>
        <family val="2"/>
      </rPr>
      <t xml:space="preserve"> La oficina TIC informa que la presentación de ofertas se encuentra programada para el 03/09/2018
</t>
    </r>
    <r>
      <rPr>
        <b/>
        <sz val="10"/>
        <color rgb="FF0000CC"/>
        <rFont val="Arial Narrow"/>
        <family val="2"/>
      </rPr>
      <t>CGDI 26-09-2018:</t>
    </r>
    <r>
      <rPr>
        <sz val="10"/>
        <rFont val="Arial Narrow"/>
        <family val="2"/>
      </rPr>
      <t xml:space="preserve">  La oficina TIC informa que está adjudicado - Minuta  elaborada en revisión, con fecha de apertura del proceso 08/08/2018, afectando el rubro C3901 1000 4, por valor de $84.773.200, número de CDP 38318, adjudicado a la firma Némesis.</t>
    </r>
  </si>
  <si>
    <r>
      <rPr>
        <b/>
        <sz val="12"/>
        <color rgb="FF0000CC"/>
        <rFont val="Arial"/>
        <family val="2"/>
      </rPr>
      <t xml:space="preserve">CGDI 26-09-2018 </t>
    </r>
    <r>
      <rPr>
        <sz val="12"/>
        <rFont val="Arial"/>
        <family val="2"/>
      </rPr>
      <t xml:space="preserve">El grupo de Talento Humano solicita la inclusión del siguiente proceso:
</t>
    </r>
    <r>
      <rPr>
        <b/>
        <sz val="12"/>
        <rFont val="Arial"/>
        <family val="2"/>
      </rPr>
      <t xml:space="preserve">Código UNSPSC: </t>
    </r>
    <r>
      <rPr>
        <sz val="12"/>
        <rFont val="Arial"/>
        <family val="2"/>
      </rPr>
      <t xml:space="preserve">93141808
</t>
    </r>
    <r>
      <rPr>
        <b/>
        <sz val="12"/>
        <rFont val="Arial"/>
        <family val="2"/>
      </rPr>
      <t>Fecha estimada de inicio de proceso de selección:</t>
    </r>
    <r>
      <rPr>
        <sz val="12"/>
        <rFont val="Arial"/>
        <family val="2"/>
      </rPr>
      <t xml:space="preserve"> Octubre; </t>
    </r>
    <r>
      <rPr>
        <b/>
        <sz val="12"/>
        <rFont val="Arial"/>
        <family val="2"/>
      </rPr>
      <t>Fecha estimada de presentación de ofertas (mes):</t>
    </r>
    <r>
      <rPr>
        <sz val="12"/>
        <rFont val="Arial"/>
        <family val="2"/>
      </rPr>
      <t xml:space="preserve"> Octubre; </t>
    </r>
    <r>
      <rPr>
        <b/>
        <sz val="12"/>
        <rFont val="Arial"/>
        <family val="2"/>
      </rPr>
      <t>Duración estimada del contrato (meses):</t>
    </r>
    <r>
      <rPr>
        <sz val="12"/>
        <rFont val="Arial"/>
        <family val="2"/>
      </rPr>
      <t xml:space="preserve"> 3 meses; </t>
    </r>
    <r>
      <rPr>
        <b/>
        <sz val="12"/>
        <rFont val="Arial"/>
        <family val="2"/>
      </rPr>
      <t xml:space="preserve">Modalidad de selección: </t>
    </r>
    <r>
      <rPr>
        <sz val="12"/>
        <rFont val="Arial"/>
        <family val="2"/>
      </rPr>
      <t xml:space="preserve">Directa;  </t>
    </r>
    <r>
      <rPr>
        <b/>
        <sz val="12"/>
        <rFont val="Arial"/>
        <family val="2"/>
      </rPr>
      <t>Fuente de los recursos:</t>
    </r>
    <r>
      <rPr>
        <sz val="12"/>
        <rFont val="Arial"/>
        <family val="2"/>
      </rPr>
      <t xml:space="preserve"> Nación;  </t>
    </r>
    <r>
      <rPr>
        <b/>
        <sz val="12"/>
        <rFont val="Arial"/>
        <family val="2"/>
      </rPr>
      <t xml:space="preserve">Valor total estimado: </t>
    </r>
    <r>
      <rPr>
        <sz val="12"/>
        <rFont val="Arial"/>
        <family val="2"/>
      </rPr>
      <t xml:space="preserve">$ 8.000.000; </t>
    </r>
    <r>
      <rPr>
        <b/>
        <sz val="12"/>
        <rFont val="Arial"/>
        <family val="2"/>
      </rPr>
      <t xml:space="preserve"> alor estimado en la vigencia actual:</t>
    </r>
    <r>
      <rPr>
        <sz val="12"/>
        <rFont val="Arial"/>
        <family val="2"/>
      </rPr>
      <t xml:space="preserve"> $ 8.000.000;</t>
    </r>
    <r>
      <rPr>
        <b/>
        <sz val="12"/>
        <rFont val="Arial"/>
        <family val="2"/>
      </rPr>
      <t xml:space="preserve">  Se requieren vigencias futuras?:</t>
    </r>
    <r>
      <rPr>
        <sz val="12"/>
        <rFont val="Arial"/>
        <family val="2"/>
      </rPr>
      <t xml:space="preserve"> No  Aplica para ningún proceso; </t>
    </r>
    <r>
      <rPr>
        <b/>
        <sz val="12"/>
        <rFont val="Arial"/>
        <family val="2"/>
      </rPr>
      <t>Estado de solicitud de vigencias futuras:</t>
    </r>
    <r>
      <rPr>
        <sz val="12"/>
        <rFont val="Arial"/>
        <family val="2"/>
      </rPr>
      <t xml:space="preserve"> No  Aplica para ningún proceso
</t>
    </r>
    <r>
      <rPr>
        <b/>
        <sz val="12"/>
        <rFont val="Arial"/>
        <family val="2"/>
      </rPr>
      <t>Unidad de contratación:</t>
    </r>
    <r>
      <rPr>
        <sz val="12"/>
        <rFont val="Arial"/>
        <family val="2"/>
      </rPr>
      <t xml:space="preserve"> Secretaria General –Talento Humano
</t>
    </r>
    <r>
      <rPr>
        <b/>
        <sz val="12"/>
        <rFont val="Arial"/>
        <family val="2"/>
      </rPr>
      <t>Nombre del responsable:</t>
    </r>
    <r>
      <rPr>
        <sz val="12"/>
        <rFont val="Arial"/>
        <family val="2"/>
      </rPr>
      <t xml:space="preserve"> Oscar Jairo Fonseca Fonseca
</t>
    </r>
    <r>
      <rPr>
        <b/>
        <sz val="12"/>
        <rFont val="Arial"/>
        <family val="2"/>
      </rPr>
      <t xml:space="preserve">Motivo de la solicitud de ajuste: </t>
    </r>
    <r>
      <rPr>
        <sz val="12"/>
        <rFont val="Arial"/>
        <family val="2"/>
      </rPr>
      <t xml:space="preserve">Se solicita inclusión del proceso de contratación de intervención de riesgo psicosocial  teniendo en cuenta que el proceso de selección que pretendía la contratación de dicho servicio fue declarado desierto en el mes de Julio de 2018. Adicionalmente  se solicita la inclusión proceso de contratación para la elaboración del video de evacuación  y atención de emergencias del Departamento Administrativo de Ciencia , Tecnología e innovación, COLCIENCIAS ,teniendo en cuenta que se requiere divulgar a todos los colaboradores ,contratistas,  visitantes, personal externo los protocolos y procedimientos de atención de emergencias en la entidad , se cuenta con los recursos económicos necesarios , teniendo en cuenta que la entidad firmo convenio  no se requiere la contratación de intervención de riesgo cardiovascular y biomecánico en la entidad por la consecución de convenio para la implementación de al estrategia de entornos laborales saludables a través del Departamento de la Función Publica y el Ministerio de trasporte.
</t>
    </r>
    <r>
      <rPr>
        <b/>
        <sz val="12"/>
        <rFont val="Arial"/>
        <family val="2"/>
      </rPr>
      <t xml:space="preserve">Impacto sobre los recursos asignados: </t>
    </r>
    <r>
      <rPr>
        <sz val="12"/>
        <rFont val="Arial"/>
        <family val="2"/>
      </rPr>
      <t xml:space="preserve">Se solicitara liberación de recursos del proceso de contratación invitación publica 02 de 2018
</t>
    </r>
    <r>
      <rPr>
        <b/>
        <sz val="12"/>
        <rFont val="Arial"/>
        <family val="2"/>
      </rPr>
      <t xml:space="preserve">Efecto de la modificación solicitada sobre la oportunidad requerida en la adquisición del bien o servicio: </t>
    </r>
    <r>
      <rPr>
        <sz val="12"/>
        <rFont val="Arial"/>
        <family val="2"/>
      </rPr>
      <t xml:space="preserve">La modificación no afecta la oportunidad con la cual la Entidad requería en bien o servicio, ni afecta las metas institucionales ni el cumplimiento de un plazo establecido para una actividad , teniendo en cuenta que se han venido desarrollando actividades inmersas dentro del cronogramas de trabajo establecidos para la presente vigencia. 
</t>
    </r>
    <r>
      <rPr>
        <b/>
        <sz val="12"/>
        <color rgb="FF0000CC"/>
        <rFont val="Arial"/>
        <family val="2"/>
      </rPr>
      <t>CGDI 30-10-2018</t>
    </r>
    <r>
      <rPr>
        <sz val="12"/>
        <rFont val="Arial"/>
        <family val="2"/>
      </rPr>
      <t xml:space="preserve"> El grupo de Talento Humano solicita la inclusión del siguiente proceso:
</t>
    </r>
    <r>
      <rPr>
        <b/>
        <sz val="12"/>
        <rFont val="Arial"/>
        <family val="2"/>
      </rPr>
      <t xml:space="preserve">Campo original que se desea ajustar: </t>
    </r>
    <r>
      <rPr>
        <sz val="12"/>
        <rFont val="Arial"/>
        <family val="2"/>
      </rPr>
      <t xml:space="preserve">Código UNSPSC: 93141808 – Contratación de la prestación del servicio para la elaboración del video de evacuación  y atención de emergencias Departamento Administrativo de Ciencia , Tecnología e innovación, COLCIENCIAS 
Fecha estimada de inicio de proceso de selección: Octubre 
Fecha estimada de presentación de ofertas (mes): Octubre 
Modalidad de selección : Mínima cuantía
Valor estimado en la vigencia actual: $12.000.000
</t>
    </r>
    <r>
      <rPr>
        <b/>
        <sz val="12"/>
        <rFont val="Arial"/>
        <family val="2"/>
      </rPr>
      <t>Campo con el ajuste realizado.</t>
    </r>
    <r>
      <rPr>
        <sz val="12"/>
        <rFont val="Arial"/>
        <family val="2"/>
      </rPr>
      <t xml:space="preserve"> Se solicita eliminación del proceso de selección descrito anteriormente.
</t>
    </r>
    <r>
      <rPr>
        <b/>
        <sz val="12"/>
        <rFont val="Arial"/>
        <family val="2"/>
      </rPr>
      <t>Motivo de la solicitud de ajuste</t>
    </r>
    <r>
      <rPr>
        <sz val="12"/>
        <rFont val="Arial"/>
        <family val="2"/>
      </rPr>
      <t xml:space="preserve">: Se solicita eliminación del proceso de contratación de la prestación del servicio para la elaboración del video de evacuación  y atención de emergencias para la entidad, teniendo en cuenta que se realizara con el apoyo y acompañamiento del equipo de comunicaciones de la entidad en el mes de diciembre de 2018. 
</t>
    </r>
    <r>
      <rPr>
        <b/>
        <sz val="12"/>
        <rFont val="Arial"/>
        <family val="2"/>
      </rPr>
      <t xml:space="preserve">Impacto sobre los recursos asignados: </t>
    </r>
    <r>
      <rPr>
        <sz val="12"/>
        <rFont val="Arial"/>
        <family val="2"/>
      </rPr>
      <t xml:space="preserve">Los recursos asignados al presente proceso de contratación serán liberados.
</t>
    </r>
    <r>
      <rPr>
        <b/>
        <sz val="12"/>
        <rFont val="Arial"/>
        <family val="2"/>
      </rPr>
      <t>Efecto de la modificación solicitada sobre la oportunidad requerida en la adquisición del bien o servicio:</t>
    </r>
    <r>
      <rPr>
        <sz val="12"/>
        <rFont val="Arial"/>
        <family val="2"/>
      </rPr>
      <t xml:space="preserve"> La modificación no afecta la oportunidad con la cual la Entidad requería en bien o servicio, ni afecta las metas institucionales ni el cumplimiento de un plazo establecido para una actividad , teniendo en cuenta que se han venido desarrollando actividades inmersas dentro del cronograma de trabajo establecido para la presente vigencia. </t>
    </r>
  </si>
  <si>
    <t>Dirección Administrativa y Financiera</t>
  </si>
  <si>
    <t>Realizar la adquisición del software de reportes para el Firewall de Aplicaciones (WAF) Radware Appwall que posee el Departamento Administrativo de Ciencia Tecnología e Innovación- COLCIENCIAS</t>
  </si>
  <si>
    <t>Diciembre 2018</t>
  </si>
  <si>
    <t>Días</t>
  </si>
  <si>
    <t>A2044015</t>
  </si>
  <si>
    <t>30 tarjetas de proximidad para el ingreso de funcionarios y contratistas de la Entidad</t>
  </si>
  <si>
    <r>
      <t xml:space="preserve">CGDI 09-10-2018: </t>
    </r>
    <r>
      <rPr>
        <sz val="10"/>
        <rFont val="Arial Narrow"/>
        <family val="2"/>
      </rPr>
      <t xml:space="preserve">El grupo de Apoyo Logístico solicita la inclusión de este proceso:
</t>
    </r>
    <r>
      <rPr>
        <b/>
        <sz val="10"/>
        <rFont val="Arial Narrow"/>
        <family val="2"/>
      </rPr>
      <t>Descripción del proceso:</t>
    </r>
    <r>
      <rPr>
        <sz val="10"/>
        <rFont val="Arial Narrow"/>
        <family val="2"/>
      </rPr>
      <t xml:space="preserve"> 43201400 “Compra de tarjetas de proximidad”
</t>
    </r>
    <r>
      <rPr>
        <b/>
        <sz val="10"/>
        <rFont val="Arial Narrow"/>
        <family val="2"/>
      </rPr>
      <t>Campo original que se desea ajustar:</t>
    </r>
    <r>
      <rPr>
        <sz val="10"/>
        <rFont val="Arial Narrow"/>
        <family val="2"/>
      </rPr>
      <t xml:space="preserve"> Se solicita la inclusión al PAA
</t>
    </r>
    <r>
      <rPr>
        <b/>
        <sz val="10"/>
        <rFont val="Arial Narrow"/>
        <family val="2"/>
      </rPr>
      <t>Campo con el ajuste realizado:</t>
    </r>
    <r>
      <rPr>
        <sz val="10"/>
        <rFont val="Arial Narrow"/>
        <family val="2"/>
      </rPr>
      <t xml:space="preserve"> Se solicita la inclusión al PAA
</t>
    </r>
    <r>
      <rPr>
        <b/>
        <sz val="10"/>
        <rFont val="Arial Narrow"/>
        <family val="2"/>
      </rPr>
      <t>Motivo de la solicitud de ajuste:</t>
    </r>
    <r>
      <rPr>
        <sz val="10"/>
        <rFont val="Arial Narrow"/>
        <family val="2"/>
      </rPr>
      <t xml:space="preserve"> En atención a la vinculación de nuevos servidores públicos y contratistas a Colciencias, se hace necesario la adquisición de tarjetas de proximidad para el transito de estas personas por las Instalaciones de la Entidad.  
</t>
    </r>
    <r>
      <rPr>
        <b/>
        <sz val="10"/>
        <rFont val="Arial Narrow"/>
        <family val="2"/>
      </rPr>
      <t>Código UNSPSC:</t>
    </r>
    <r>
      <rPr>
        <sz val="10"/>
        <rFont val="Arial Narrow"/>
        <family val="2"/>
      </rPr>
      <t xml:space="preserve"> 43201400 
</t>
    </r>
    <r>
      <rPr>
        <b/>
        <sz val="10"/>
        <rFont val="Arial Narrow"/>
        <family val="2"/>
      </rPr>
      <t xml:space="preserve">Fecha estimada de inicio de proceso de selección: </t>
    </r>
    <r>
      <rPr>
        <sz val="10"/>
        <rFont val="Arial Narrow"/>
        <family val="2"/>
      </rPr>
      <t xml:space="preserve">Octubre de 2018.
</t>
    </r>
    <r>
      <rPr>
        <b/>
        <sz val="10"/>
        <rFont val="Arial Narrow"/>
        <family val="2"/>
      </rPr>
      <t>Duración estimada del contrato (meses):</t>
    </r>
    <r>
      <rPr>
        <sz val="10"/>
        <rFont val="Arial Narrow"/>
        <family val="2"/>
      </rPr>
      <t xml:space="preserve"> 1 mes
</t>
    </r>
    <r>
      <rPr>
        <b/>
        <sz val="10"/>
        <rFont val="Arial Narrow"/>
        <family val="2"/>
      </rPr>
      <t>Modalidad de selección:</t>
    </r>
    <r>
      <rPr>
        <sz val="10"/>
        <rFont val="Arial Narrow"/>
        <family val="2"/>
      </rPr>
      <t xml:space="preserve"> Contratación Directa
</t>
    </r>
    <r>
      <rPr>
        <b/>
        <sz val="10"/>
        <rFont val="Arial Narrow"/>
        <family val="2"/>
      </rPr>
      <t>Fuente de los recursos:</t>
    </r>
    <r>
      <rPr>
        <sz val="10"/>
        <rFont val="Arial Narrow"/>
        <family val="2"/>
      </rPr>
      <t xml:space="preserve"> Presupuesto de entidad Nacional- Funcionamiento.
</t>
    </r>
    <r>
      <rPr>
        <b/>
        <sz val="10"/>
        <rFont val="Arial Narrow"/>
        <family val="2"/>
      </rPr>
      <t xml:space="preserve">El valor del Proceso: </t>
    </r>
    <r>
      <rPr>
        <sz val="10"/>
        <rFont val="Arial Narrow"/>
        <family val="2"/>
      </rPr>
      <t xml:space="preserve">$ 800.858
</t>
    </r>
    <r>
      <rPr>
        <b/>
        <sz val="10"/>
        <rFont val="Arial Narrow"/>
        <family val="2"/>
      </rPr>
      <t>Responsable:</t>
    </r>
    <r>
      <rPr>
        <sz val="10"/>
        <rFont val="Arial Narrow"/>
        <family val="2"/>
      </rPr>
      <t xml:space="preserve"> Viviana María Jiménez Ochoa 
</t>
    </r>
    <r>
      <rPr>
        <b/>
        <sz val="10"/>
        <rFont val="Arial Narrow"/>
        <family val="2"/>
      </rPr>
      <t>Impacto sobre los recursos asignados:</t>
    </r>
    <r>
      <rPr>
        <sz val="10"/>
        <rFont val="Arial Narrow"/>
        <family val="2"/>
      </rPr>
      <t xml:space="preserve"> No tiene efecto negativo.
</t>
    </r>
    <r>
      <rPr>
        <b/>
        <sz val="10"/>
        <rFont val="Arial Narrow"/>
        <family val="2"/>
      </rPr>
      <t xml:space="preserve">Efecto de la modificación solicitada sobre la oportunidad requerida en la adquisición del bien o servicio: </t>
    </r>
    <r>
      <rPr>
        <sz val="10"/>
        <rFont val="Arial Narrow"/>
        <family val="2"/>
      </rPr>
      <t xml:space="preserve">No se altera la oportunidad de satisfacción.
</t>
    </r>
    <r>
      <rPr>
        <b/>
        <sz val="10"/>
        <color rgb="FF0000CC"/>
        <rFont val="Arial Narrow"/>
        <family val="2"/>
      </rPr>
      <t>CGDI 30-10-2018:</t>
    </r>
    <r>
      <rPr>
        <sz val="10"/>
        <rFont val="Arial Narrow"/>
        <family val="2"/>
      </rPr>
      <t xml:space="preserve"> El grupo de Apoyo Logístico informa que el proceso cuenta con estudios previos y análisis del sector.
</t>
    </r>
    <r>
      <rPr>
        <b/>
        <sz val="10"/>
        <color rgb="FF0000CC"/>
        <rFont val="Arial Narrow"/>
        <family val="2"/>
      </rPr>
      <t xml:space="preserve">CGDI 29-11-2018: </t>
    </r>
    <r>
      <rPr>
        <sz val="10"/>
        <rFont val="Arial Narrow"/>
        <family val="2"/>
      </rPr>
      <t>El grupo de Apoyo Logístico informa que el proceso se encuentra en suscripción del contrato, con fecha de apertura octubre de 2018, afectando el rubro A2044015, para la compra de treinta tarjetas de proximidad, por valor de $800858 y número de CDP 69818.</t>
    </r>
  </si>
  <si>
    <t>Una máquina dispensadora de bebidas frías y snacks</t>
  </si>
  <si>
    <r>
      <rPr>
        <b/>
        <sz val="10"/>
        <color rgb="FF0000CC"/>
        <rFont val="Arial Narrow"/>
        <family val="2"/>
      </rPr>
      <t>CGDI 26-09-2018:</t>
    </r>
    <r>
      <rPr>
        <sz val="10"/>
        <color theme="1"/>
        <rFont val="Arial Narrow"/>
        <family val="2"/>
      </rPr>
      <t xml:space="preserve"> El Grupo Interno de Trabajo de Apoyo Financiero y Presupuestal informa que el proceso cuenta con estudios previos y con análisis del sector.
</t>
    </r>
    <r>
      <rPr>
        <b/>
        <sz val="10"/>
        <color rgb="FF0000CC"/>
        <rFont val="Arial Narrow"/>
        <family val="2"/>
      </rPr>
      <t>CGDI 30-10-2018:</t>
    </r>
    <r>
      <rPr>
        <sz val="10"/>
        <color theme="1"/>
        <rFont val="Arial Narrow"/>
        <family val="2"/>
      </rPr>
      <t xml:space="preserve"> El Grupo Interno de Trabajo de Apoyo Financiero y Presupuestal informa que el proceso  requiere un ajuste así:  
</t>
    </r>
    <r>
      <rPr>
        <b/>
        <sz val="10"/>
        <color theme="1"/>
        <rFont val="Arial Narrow"/>
        <family val="2"/>
      </rPr>
      <t xml:space="preserve">Campo original que se desea ajustar: </t>
    </r>
    <r>
      <rPr>
        <sz val="10"/>
        <color theme="1"/>
        <rFont val="Arial Narrow"/>
        <family val="2"/>
      </rPr>
      <t xml:space="preserve">Fecha estimada de inicio de proceso de selección(mes): Septiembre 2018
</t>
    </r>
    <r>
      <rPr>
        <b/>
        <sz val="10"/>
        <color theme="1"/>
        <rFont val="Arial Narrow"/>
        <family val="2"/>
      </rPr>
      <t xml:space="preserve">Campo con el ajuste realizado: </t>
    </r>
    <r>
      <rPr>
        <sz val="10"/>
        <color theme="1"/>
        <rFont val="Arial Narrow"/>
        <family val="2"/>
      </rPr>
      <t xml:space="preserve">Fecha estimada de inicio de proceso de selección(mes) : Octubre 2018
</t>
    </r>
    <r>
      <rPr>
        <b/>
        <sz val="10"/>
        <color theme="1"/>
        <rFont val="Arial Narrow"/>
        <family val="2"/>
      </rPr>
      <t>Motivo de la solicitud de ajuste:</t>
    </r>
    <r>
      <rPr>
        <sz val="10"/>
        <color theme="1"/>
        <rFont val="Arial Narrow"/>
        <family val="2"/>
      </rPr>
      <t xml:space="preserve"> Es pertinente el ajuste en atención a la solicitud de modificación de estudios previos por parte de la Secretaria General de la Entidad.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debido a que la necesidad será cubierta.
</t>
    </r>
    <r>
      <rPr>
        <b/>
        <sz val="10"/>
        <color rgb="FF0000CC"/>
        <rFont val="Arial Narrow"/>
        <family val="2"/>
      </rPr>
      <t xml:space="preserve">CGDI 29-11-2018:  </t>
    </r>
    <r>
      <rPr>
        <sz val="10"/>
        <rFont val="Arial Narrow"/>
        <family val="2"/>
      </rPr>
      <t>La Dirección Administrativa y Financiera - Grupo Logístico, informa que el proceso está contratado, con fecha de apertura en octubre de 2018, adquiriendo una máquina dispensadora de bebidas frías y snacks, con fecha de suscripción de contrato, 30 de octubre de 2018.</t>
    </r>
  </si>
  <si>
    <t>días</t>
  </si>
  <si>
    <t>Prestación de Servicios para la actualización de la información jurídica, normativa y jurisprudencial para el Departamento Administrativo de Ciencia Tecnología e Innovación- COLCIENCIAS</t>
  </si>
  <si>
    <r>
      <rPr>
        <b/>
        <sz val="10"/>
        <color rgb="FF0000CC"/>
        <rFont val="Arial Narrow"/>
        <family val="2"/>
      </rPr>
      <t>CGDI 16-11-2018:</t>
    </r>
    <r>
      <rPr>
        <sz val="10"/>
        <color theme="1"/>
        <rFont val="Arial Narrow"/>
        <family val="2"/>
      </rPr>
      <t xml:space="preserve">  SEGEL solicita el siguiente ajuste al proceso de contratación:
</t>
    </r>
    <r>
      <rPr>
        <b/>
        <sz val="10"/>
        <color theme="1"/>
        <rFont val="Arial Narrow"/>
        <family val="2"/>
      </rPr>
      <t>Campo original que se desea ajustar:</t>
    </r>
    <r>
      <rPr>
        <sz val="10"/>
        <color theme="1"/>
        <rFont val="Arial Narrow"/>
        <family val="2"/>
      </rPr>
      <t xml:space="preserve">      
Fecha estimada de inicio de proceso ENERO
Valor total $ 2’739,000
Modalidad de selección Contratación Directa
</t>
    </r>
    <r>
      <rPr>
        <b/>
        <sz val="10"/>
        <color theme="1"/>
        <rFont val="Arial Narrow"/>
        <family val="2"/>
      </rPr>
      <t xml:space="preserve">3. Campo con el ajuste realizado. </t>
    </r>
    <r>
      <rPr>
        <sz val="10"/>
        <color theme="1"/>
        <rFont val="Arial Narrow"/>
        <family val="2"/>
      </rPr>
      <t xml:space="preserve">
Códigos UNSPSC 55101504 – 55101531 – 55111503 
Descripción: suscripción para el suministro de servicios actualizados de información jurídica, normativa y jurisprudencial a través de web y de boletines informativos por correo electrónico, consultas en página web y biblioteca digital de la legislación y jurisprudencia colombiana actualizada
Fecha estimada de inicio de proceso Noviembre
Valor total estimado $ 3’704,703
Modalidad de selección como se va a ejecutar Mínima Cuantía
</t>
    </r>
    <r>
      <rPr>
        <b/>
        <sz val="10"/>
        <color theme="1"/>
        <rFont val="Arial Narrow"/>
        <family val="2"/>
      </rPr>
      <t>4. Motivo de la solicitud de ajuste:</t>
    </r>
    <r>
      <rPr>
        <sz val="10"/>
        <color theme="1"/>
        <rFont val="Arial Narrow"/>
        <family val="2"/>
      </rPr>
      <t xml:space="preserve"> Cambia la modalidad de selección toda vez que existe pluralidad de oferentes en el mercado, por lo que deberá realizarse proceso de selección. El valor estimado igualmente cambió debido al estudio de mercado realizado para el proceso de selección. La fecha estimada de inicio se ajusta toda vez que el proceso se publicará en el mes de noviembre en el SECOP II. 
</t>
    </r>
    <r>
      <rPr>
        <b/>
        <sz val="10"/>
        <color theme="1"/>
        <rFont val="Arial Narrow"/>
        <family val="2"/>
      </rPr>
      <t>5. Impacto sobre los recursos asignados:</t>
    </r>
    <r>
      <rPr>
        <sz val="10"/>
        <color theme="1"/>
        <rFont val="Arial Narrow"/>
        <family val="2"/>
      </rPr>
      <t xml:space="preserve"> Conforme al estudio de mercado realizado para el proceso de selección se requiere una asignación mayor para lo cual se solicitó la adición al presupuesto asignado a la DAF.
</t>
    </r>
    <r>
      <rPr>
        <b/>
        <sz val="10"/>
        <color theme="1"/>
        <rFont val="Arial Narrow"/>
        <family val="2"/>
      </rPr>
      <t xml:space="preserve">6. Efecto de la modificación solicitada sobre la oportunidad requerida en la adquisición del bien o servicio: </t>
    </r>
    <r>
      <rPr>
        <sz val="10"/>
        <color theme="1"/>
        <rFont val="Arial Narrow"/>
        <family val="2"/>
      </rPr>
      <t xml:space="preserve">El ajuste solicitado no afecta la oportunidad del bien o servicio, toda vez que en el servicio se está prestando actualmente mediante el contrato 827 de 2017, en el cual se adquirió la suscripción por 1 año, culminando la misma en el mes de diciembre de 2018.
</t>
    </r>
    <r>
      <rPr>
        <b/>
        <sz val="10"/>
        <color rgb="FF0000CC"/>
        <rFont val="Arial Narrow"/>
        <family val="2"/>
      </rPr>
      <t xml:space="preserve">CGDI 29-11-2018:  </t>
    </r>
    <r>
      <rPr>
        <sz val="10"/>
        <color theme="1"/>
        <rFont val="Arial Narrow"/>
        <family val="2"/>
      </rPr>
      <t xml:space="preserve">SEGEL solicita el siguiente ajuste al proceso de contratación:
</t>
    </r>
    <r>
      <rPr>
        <b/>
        <sz val="10"/>
        <color theme="1"/>
        <rFont val="Arial Narrow"/>
        <family val="2"/>
      </rPr>
      <t xml:space="preserve">Campo original que se desea ajustar: </t>
    </r>
    <r>
      <rPr>
        <sz val="10"/>
        <color theme="1"/>
        <rFont val="Arial Narrow"/>
        <family val="2"/>
      </rPr>
      <t xml:space="preserve">Descripción: Suscripción Noticiero Oficial
Fecha estimada de inicio de proceso NOVIEMBRE
Fecha estimada de presentación de ofertas: NOVIEMBRE
Duración estimada del contrato: 12 días
Valor total $3,704,703
Modalidad de selección Mínima Cuantía
</t>
    </r>
    <r>
      <rPr>
        <b/>
        <sz val="10"/>
        <color theme="1"/>
        <rFont val="Arial Narrow"/>
        <family val="2"/>
      </rPr>
      <t xml:space="preserve">Campo con el ajuste realizado. </t>
    </r>
    <r>
      <rPr>
        <sz val="10"/>
        <color theme="1"/>
        <rFont val="Arial Narrow"/>
        <family val="2"/>
      </rPr>
      <t xml:space="preserve">Descripción: Prestación de Servicios para la actualización de la información jurídica, normativa y jurisprudencial para el Departamento Administrativo de Ciencia Tecnología e Innovación- COLCIENCIAS.
Fecha estimada de inicio de proceso DICIEMBRE
Fecha estimada de presentación de ofertas: DICIEMBRE
Duración estimada del contrato: 15 días
Valor total estimado $16.000.000
Modalidad de selección Contratación directa
</t>
    </r>
    <r>
      <rPr>
        <b/>
        <sz val="10"/>
        <color theme="1"/>
        <rFont val="Arial Narrow"/>
        <family val="2"/>
      </rPr>
      <t xml:space="preserve">Motivo de la solicitud de ajuste: </t>
    </r>
    <r>
      <rPr>
        <sz val="10"/>
        <color theme="1"/>
        <rFont val="Arial Narrow"/>
        <family val="2"/>
      </rPr>
      <t xml:space="preserve">Existe variación en el presupuesto estimado para la contratación, en atención a que los bienes y servicios requeridos por la entidad tienen un costo superior en el mercado. La fecha estimada de inicio se ajusta toda vez que el proceso se publicará en el mes de diciembre en la plataforma SECOP II. 
</t>
    </r>
    <r>
      <rPr>
        <b/>
        <sz val="10"/>
        <color theme="1"/>
        <rFont val="Arial Narrow"/>
        <family val="2"/>
      </rPr>
      <t>Impacto sobre los recursos asignados:</t>
    </r>
    <r>
      <rPr>
        <sz val="10"/>
        <color theme="1"/>
        <rFont val="Arial Narrow"/>
        <family val="2"/>
      </rPr>
      <t xml:space="preserve"> En atención a los precios del mercado consultados para la presente contratación, es necesario un incremento a la asignación presupuestal inicialmente solicitada, así las cosas se solicitará adición al presupuesto asignado a la DAF.
</t>
    </r>
    <r>
      <rPr>
        <b/>
        <sz val="10"/>
        <color theme="1"/>
        <rFont val="Arial Narrow"/>
        <family val="2"/>
      </rPr>
      <t xml:space="preserve">Efecto de la modificación solicitada sobre la oportunidad requerida en la adquisición del bien o servicio: </t>
    </r>
    <r>
      <rPr>
        <sz val="10"/>
        <color theme="1"/>
        <rFont val="Arial Narrow"/>
        <family val="2"/>
      </rPr>
      <t>El ajuste solicitado no afecta la oportunidad de la adquisición, toda vez que a la fecha la entidad se está beneficiando de los bienes y servicios solicitados, los cuales fueron adquiridos a través de los contratos No. 650 y 812 de 2017, culminando los mismos en el mes de diciembre de 2018,</t>
    </r>
  </si>
  <si>
    <t>09/11/2018
Cto. 668-2018</t>
  </si>
  <si>
    <r>
      <rPr>
        <b/>
        <sz val="10"/>
        <color rgb="FF0000CC"/>
        <rFont val="Arial Narrow"/>
        <family val="2"/>
      </rPr>
      <t>CGDI 22-02-2018:</t>
    </r>
    <r>
      <rPr>
        <sz val="10"/>
        <color theme="1"/>
        <rFont val="Arial Narrow"/>
        <family val="2"/>
      </rPr>
      <t xml:space="preserve"> El grupo de oficina TIC solicita la inclusión del proceso, de la siguiente forma:
</t>
    </r>
    <r>
      <rPr>
        <b/>
        <sz val="10"/>
        <color theme="1"/>
        <rFont val="Arial Narrow"/>
        <family val="2"/>
      </rPr>
      <t xml:space="preserve">Campo original que se desea ajustar: </t>
    </r>
    <r>
      <rPr>
        <sz val="10"/>
        <color theme="1"/>
        <rFont val="Arial Narrow"/>
        <family val="2"/>
      </rPr>
      <t xml:space="preserve">-   Descripción del proceso: 72103302 –Extensión de garantía y soporte de la Solución Hitachi (Dispositivo de Almacenamiento).;-  Fecha estimada de inicio de proceso de selección: Marzo de 2018; -  Fecha estimada de presentación de ofertas (mes): Abril de 2018; -   Duración estimada del contrato (meses): 12 meses; -   Modalidad de selección: Mínima Cuantía; -   Fuente de los recursos: Presupuesto de Entidad Nacional ; -   Valor total estimado:  $28.000.000; -   Valor estimado en la vigencia actual: $28.000.000;-   ¿Se requieren vigencias futuras? No
-   Estado de solicitud de vigencias futuras: N.A.; -   Unidad de contratación: Secretaría General; -   Nombre del responsable: Omar Figueroa Melgarejo
</t>
    </r>
    <r>
      <rPr>
        <b/>
        <sz val="10"/>
        <color theme="1"/>
        <rFont val="Arial Narrow"/>
        <family val="2"/>
      </rPr>
      <t>Motivo de la solicitud de ajuste:</t>
    </r>
    <r>
      <rPr>
        <sz val="10"/>
        <color theme="1"/>
        <rFont val="Arial Narrow"/>
        <family val="2"/>
      </rPr>
      <t xml:space="preserve">  Al finalizar la garantía de la Solución Hitachi, y se requiere la ampliación de este servicio y el soporte sobre la solución.  No se había incluido inicialmente en el PAA publicado en el mes de enero, pues se encontraba pendiente la recepción de propuestas en la fase de estudio de mercado, por parte de posibles oferentes, para poder establecer el presupuesto estimado del proceso de adquisición.
</t>
    </r>
    <r>
      <rPr>
        <b/>
        <sz val="10"/>
        <color rgb="FF0000CC"/>
        <rFont val="Arial Narrow"/>
        <family val="2"/>
      </rPr>
      <t>CGDI 21-03-2018</t>
    </r>
    <r>
      <rPr>
        <sz val="10"/>
        <color theme="1"/>
        <rFont val="Arial Narrow"/>
        <family val="2"/>
      </rPr>
      <t xml:space="preserve">: El grupo de oficina TIC solicita el ajuste al proceso, de la siguiente forma:
</t>
    </r>
    <r>
      <rPr>
        <b/>
        <sz val="10"/>
        <color theme="1"/>
        <rFont val="Arial Narrow"/>
        <family val="2"/>
      </rPr>
      <t xml:space="preserve">Campo original que se desea ajustar: </t>
    </r>
    <r>
      <rPr>
        <sz val="10"/>
        <color theme="1"/>
        <rFont val="Arial Narrow"/>
        <family val="2"/>
      </rPr>
      <t xml:space="preserve">-Fecha estimada de inicio del proceso de selección:  Marzo de 2018; -Fecha estimada de presentación de ofertas: Abril de 2018.  </t>
    </r>
    <r>
      <rPr>
        <b/>
        <sz val="10"/>
        <color theme="1"/>
        <rFont val="Arial Narrow"/>
        <family val="2"/>
      </rPr>
      <t>Campo con el ajuste realizado</t>
    </r>
    <r>
      <rPr>
        <sz val="10"/>
        <color theme="1"/>
        <rFont val="Arial Narrow"/>
        <family val="2"/>
      </rPr>
      <t xml:space="preserve">: Fecha estimada de inicio del proceso de selección:  Mayo de 2018; -Fecha estimada de presentación de ofertas: Mayo de 2018;  </t>
    </r>
    <r>
      <rPr>
        <b/>
        <sz val="10"/>
        <color theme="1"/>
        <rFont val="Arial Narrow"/>
        <family val="2"/>
      </rPr>
      <t>Motivo de la solicitud de ajuste:</t>
    </r>
    <r>
      <rPr>
        <sz val="10"/>
        <color theme="1"/>
        <rFont val="Arial Narrow"/>
        <family val="2"/>
      </rPr>
      <t xml:space="preserve">  La Oficina TIC realizó la solicitud de cotización en la fase de estudio de mercado para la contratación del servicio de extensión de garantías de la solución de almacenamiento marca Hitachi, pero a la fecha no se han completado las propuestas necesarias para completar el estudio de precios, las cuales se estiman recibir en la última semana de marzo o primera semana de abril, razón por la cual se solicita ajusta la fecha del proceso.; </t>
    </r>
    <r>
      <rPr>
        <b/>
        <sz val="10"/>
        <color theme="1"/>
        <rFont val="Arial Narrow"/>
        <family val="2"/>
      </rPr>
      <t>Impacto sobre los recursos asignados:</t>
    </r>
    <r>
      <rPr>
        <sz val="10"/>
        <color theme="1"/>
        <rFont val="Arial Narrow"/>
        <family val="2"/>
      </rPr>
      <t xml:space="preserve"> Se solicita ajuste del proceso debido a que a la fecha aún se encuentra pendiente el recibo de la totalidad de propuestas por parte de posibles oferentes en la etapa de estudio de mercado.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27-04-2018:</t>
    </r>
    <r>
      <rPr>
        <sz val="10"/>
        <color theme="1"/>
        <rFont val="Arial Narrow"/>
        <family val="2"/>
      </rPr>
      <t xml:space="preserve"> El grupo de oficina TIC solicita el ajuste al proceso, de la siguiente forma:
</t>
    </r>
    <r>
      <rPr>
        <b/>
        <sz val="10"/>
        <color theme="1"/>
        <rFont val="Arial Narrow"/>
        <family val="2"/>
      </rPr>
      <t xml:space="preserve">Campo original que se desea ajustar: </t>
    </r>
    <r>
      <rPr>
        <sz val="10"/>
        <color theme="1"/>
        <rFont val="Arial Narrow"/>
        <family val="2"/>
      </rPr>
      <t xml:space="preserve">Fecha estimada de inicio del proceso de selección:  Mayo de 2018; Fecha estimada de presentación de ofertas: Mayo de 2018;  Duración del contrato: 9 meses; </t>
    </r>
    <r>
      <rPr>
        <b/>
        <sz val="10"/>
        <color theme="1"/>
        <rFont val="Arial Narrow"/>
        <family val="2"/>
      </rPr>
      <t xml:space="preserve">Campo con el ajuste realizado. </t>
    </r>
    <r>
      <rPr>
        <sz val="10"/>
        <color theme="1"/>
        <rFont val="Arial Narrow"/>
        <family val="2"/>
      </rPr>
      <t xml:space="preserve">Fecha estimada de inicio del proceso de selección:  Junio de 2018; Fecha estimada de presentación de ofertas: Julio de 2018; Duración del contrato: 12 meses; </t>
    </r>
    <r>
      <rPr>
        <b/>
        <sz val="10"/>
        <color theme="1"/>
        <rFont val="Arial Narrow"/>
        <family val="2"/>
      </rPr>
      <t xml:space="preserve">Motivo de la solicitud de ajuste: </t>
    </r>
    <r>
      <rPr>
        <sz val="10"/>
        <color theme="1"/>
        <rFont val="Arial Narrow"/>
        <family val="2"/>
      </rPr>
      <t xml:space="preserve">La persona que tiene asignada la elaboración de estudios previos del proceso de adquisición, durante el mes de abril avanzó en las especificaciones técnicas y estudio de mercado de otros dos (2) procesos de la Oficina TIC que se radicaron en SEGEL, lo cual generó atraso en la elaboración de los documentos requeridos. También, se estiman los tiempos de revisión en Secretaría General y de  realización de ajustes posteriores a la radicación de la solicitud y previos a la apertura del proceso; </t>
    </r>
    <r>
      <rPr>
        <b/>
        <sz val="10"/>
        <color theme="1"/>
        <rFont val="Arial Narrow"/>
        <family val="2"/>
      </rPr>
      <t>Impacto sobre los recursos asignados:</t>
    </r>
    <r>
      <rPr>
        <sz val="10"/>
        <color theme="1"/>
        <rFont val="Arial Narrow"/>
        <family val="2"/>
      </rPr>
      <t xml:space="preserve"> En la actividad del gasto “Fortalecer la plataforma tecnológica y de telecomunicaciones” en el proyecto de inversión a cargo de la Oficina TIC, se cuenta con la apropiación disponible para realizar este ajuste; </t>
    </r>
    <r>
      <rPr>
        <b/>
        <sz val="10"/>
        <color theme="1"/>
        <rFont val="Arial Narrow"/>
        <family val="2"/>
      </rPr>
      <t>Efecto de la modificación solicitada sobre la oportunidad requerida en la adquisición del bien o servicio:</t>
    </r>
    <r>
      <rPr>
        <sz val="10"/>
        <color theme="1"/>
        <rFont val="Arial Narrow"/>
        <family val="2"/>
      </rPr>
      <t xml:space="preserve"> N.A.,  porque la garantía y soporte aún está vigente.
</t>
    </r>
    <r>
      <rPr>
        <b/>
        <sz val="10"/>
        <color rgb="FF0000CC"/>
        <rFont val="Arial Narrow"/>
        <family val="2"/>
      </rPr>
      <t>CGDI 29-06-2018:</t>
    </r>
    <r>
      <rPr>
        <sz val="10"/>
        <color theme="1"/>
        <rFont val="Arial Narrow"/>
        <family val="2"/>
      </rPr>
      <t xml:space="preserve"> El grupo de oficina TIC informa que el procesos se radicó el día 18/05/2018, cuenta con estudios previos y cuenta con análisis del sector.
</t>
    </r>
    <r>
      <rPr>
        <b/>
        <sz val="10"/>
        <color rgb="FF0000CC"/>
        <rFont val="Arial Narrow"/>
        <family val="2"/>
      </rPr>
      <t>CGDI 25-07-2018:</t>
    </r>
    <r>
      <rPr>
        <sz val="10"/>
        <color theme="1"/>
        <rFont val="Arial Narrow"/>
        <family val="2"/>
      </rPr>
      <t xml:space="preserve"> El grupo de oficina TIC solicita el ajuste al proceso, de la siguiente forma:
</t>
    </r>
    <r>
      <rPr>
        <b/>
        <sz val="10"/>
        <color theme="1"/>
        <rFont val="Arial Narrow"/>
        <family val="2"/>
      </rPr>
      <t xml:space="preserve">Campo original que se desea ajustar: </t>
    </r>
    <r>
      <rPr>
        <sz val="10"/>
        <color theme="1"/>
        <rFont val="Arial Narrow"/>
        <family val="2"/>
      </rPr>
      <t xml:space="preserve">Fecha estimada de inicio del proceso de selección: Junio 2018
Fecha estimada de presentación de ofertas: Julio 2018
</t>
    </r>
    <r>
      <rPr>
        <b/>
        <sz val="10"/>
        <color theme="1"/>
        <rFont val="Arial Narrow"/>
        <family val="2"/>
      </rPr>
      <t xml:space="preserve">Campo con el ajuste realizado. </t>
    </r>
    <r>
      <rPr>
        <sz val="10"/>
        <color theme="1"/>
        <rFont val="Arial Narrow"/>
        <family val="2"/>
      </rPr>
      <t xml:space="preserve">Fecha estimada de inicio del proceso de selección: Julio 2018
Fecha estimada de presentación de ofertas: Agosto 2018
</t>
    </r>
    <r>
      <rPr>
        <b/>
        <sz val="10"/>
        <color theme="1"/>
        <rFont val="Arial Narrow"/>
        <family val="2"/>
      </rPr>
      <t>Motivo de la solicitud de ajuste:</t>
    </r>
    <r>
      <rPr>
        <sz val="10"/>
        <color theme="1"/>
        <rFont val="Arial Narrow"/>
        <family val="2"/>
      </rPr>
      <t xml:space="preserve"> La solicitud de realización del proceso de contratación fue radicada en Secretaría General el 18 de mayo de 2018, recibiéndose observaciones el 7 de junio de 2018.  Dado que el proceso estaba programado en el PAA para publicarse en junio de 2018 y a la fecha no se ha autorizado su publicación por parte de SEGEL y el Comité de Contratación, se solicita la reprogramación para apertura en el mes de agosto de 2018.
</t>
    </r>
    <r>
      <rPr>
        <b/>
        <sz val="10"/>
        <color theme="1"/>
        <rFont val="Arial Narrow"/>
        <family val="2"/>
      </rPr>
      <t>Impacto sobre los recursos asignados:</t>
    </r>
    <r>
      <rPr>
        <sz val="10"/>
        <color theme="1"/>
        <rFont val="Arial Narrow"/>
        <family val="2"/>
      </rPr>
      <t xml:space="preserve"> N.A. se cuenta con los recursos necesarios en el proyecto de inversión de la OTIC.
</t>
    </r>
    <r>
      <rPr>
        <b/>
        <sz val="10"/>
        <color theme="1"/>
        <rFont val="Arial Narrow"/>
        <family val="2"/>
      </rPr>
      <t>Efecto de la modificación solicitada sobre la oportunidad requerida en la adquisición del bien o servicio:</t>
    </r>
    <r>
      <rPr>
        <sz val="10"/>
        <color theme="1"/>
        <rFont val="Arial Narrow"/>
        <family val="2"/>
      </rPr>
      <t xml:space="preserve"> La garantía está vigente hasta el 30 de agosto, en caso de no contarse con el servicio de extensión de garantías y soporte, no se contaría con acceso a los servicios en caso de fallas en esta solución que hace parte de la plataforma tecnológica de la Entidad.
</t>
    </r>
    <r>
      <rPr>
        <b/>
        <sz val="10"/>
        <color rgb="FF0000CC"/>
        <rFont val="Arial Narrow"/>
        <family val="2"/>
      </rPr>
      <t>CGDI 29-08-2018:</t>
    </r>
    <r>
      <rPr>
        <sz val="10"/>
        <color theme="1"/>
        <rFont val="Arial Narrow"/>
        <family val="2"/>
      </rPr>
      <t xml:space="preserve"> El grupo de oficina TIC solicita el ajuste al proceso, de la siguiente forma:
</t>
    </r>
    <r>
      <rPr>
        <b/>
        <sz val="10"/>
        <color theme="1"/>
        <rFont val="Arial Narrow"/>
        <family val="2"/>
      </rPr>
      <t xml:space="preserve">Campo original que se desea ajustar: </t>
    </r>
    <r>
      <rPr>
        <sz val="10"/>
        <color theme="1"/>
        <rFont val="Arial Narrow"/>
        <family val="2"/>
      </rPr>
      <t xml:space="preserve">Fecha estimada de inicio del proceso de selección: Agosto 2018
Fecha estimada de presentación de ofertas: Agosto 2018
</t>
    </r>
    <r>
      <rPr>
        <b/>
        <sz val="10"/>
        <color theme="1"/>
        <rFont val="Arial Narrow"/>
        <family val="2"/>
      </rPr>
      <t xml:space="preserve">Campo con el ajuste realizado. </t>
    </r>
    <r>
      <rPr>
        <sz val="10"/>
        <color theme="1"/>
        <rFont val="Arial Narrow"/>
        <family val="2"/>
      </rPr>
      <t xml:space="preserve">Fecha estimada de inicio del proceso de selección: Septiembre 2018
Fecha estimada de presentación de ofertas: Septiembre 2018
</t>
    </r>
    <r>
      <rPr>
        <b/>
        <sz val="10"/>
        <color theme="1"/>
        <rFont val="Arial Narrow"/>
        <family val="2"/>
      </rPr>
      <t xml:space="preserve">Motivo de la solicitud de ajuste: </t>
    </r>
    <r>
      <rPr>
        <sz val="10"/>
        <color theme="1"/>
        <rFont val="Arial Narrow"/>
        <family val="2"/>
      </rPr>
      <t xml:space="preserve">El proceso se cerró el 15/08/2018 y no se recibieron propuestas. Éste fue declarado desierto el 17 de Agosto de 2018.  El proceso de adquisición se debe publicar nuevamente en la página del SECOP.
</t>
    </r>
    <r>
      <rPr>
        <b/>
        <sz val="10"/>
        <color theme="1"/>
        <rFont val="Arial Narrow"/>
        <family val="2"/>
      </rPr>
      <t>Impacto sobre los recursos asignados:</t>
    </r>
    <r>
      <rPr>
        <sz val="10"/>
        <color theme="1"/>
        <rFont val="Arial Narrow"/>
        <family val="2"/>
      </rPr>
      <t xml:space="preserve"> N.A. se cuenta con los recursos necesarios en el proyecto de inversión de la OTIC.
</t>
    </r>
    <r>
      <rPr>
        <b/>
        <sz val="10"/>
        <color theme="1"/>
        <rFont val="Arial Narrow"/>
        <family val="2"/>
      </rPr>
      <t>Efecto de la modificación solicitada sobre la oportunidad requerida en la adquisición del bien o servicio:</t>
    </r>
    <r>
      <rPr>
        <sz val="10"/>
        <color theme="1"/>
        <rFont val="Arial Narrow"/>
        <family val="2"/>
      </rPr>
      <t xml:space="preserve"> La garantía está vigente hasta el 30 de agosto, en caso de no contarse con el servicio de extensión de garantías y soporte, no se contaría con acceso a los servicios en caso de fallas en esta solución que hace parte de la plataforma tecnológica de la Entidad.
</t>
    </r>
    <r>
      <rPr>
        <b/>
        <sz val="10"/>
        <color rgb="FF0000CC"/>
        <rFont val="Arial Narrow"/>
        <family val="2"/>
      </rPr>
      <t>CGDI 26-09-2018:</t>
    </r>
    <r>
      <rPr>
        <sz val="10"/>
        <color theme="1"/>
        <rFont val="Arial Narrow"/>
        <family val="2"/>
      </rPr>
      <t xml:space="preserve"> El grupo de oficina TIC solicita el ajuste al proceso, de la siguiente forma:
</t>
    </r>
    <r>
      <rPr>
        <b/>
        <sz val="10"/>
        <color theme="1"/>
        <rFont val="Arial Narrow"/>
        <family val="2"/>
      </rPr>
      <t xml:space="preserve">Campo original que se desea ajustar: </t>
    </r>
    <r>
      <rPr>
        <sz val="10"/>
        <color theme="1"/>
        <rFont val="Arial Narrow"/>
        <family val="2"/>
      </rPr>
      <t xml:space="preserve">Fecha estimada de inicio del proceso de selección: Septiembre 2018
Fecha estimada de presentación de ofertas: Septiembre 2018
Duración estimada del contrato: 12 meses
</t>
    </r>
    <r>
      <rPr>
        <b/>
        <sz val="10"/>
        <color theme="1"/>
        <rFont val="Arial Narrow"/>
        <family val="2"/>
      </rPr>
      <t xml:space="preserve">Campo con el ajuste realizado. </t>
    </r>
    <r>
      <rPr>
        <sz val="10"/>
        <color theme="1"/>
        <rFont val="Arial Narrow"/>
        <family val="2"/>
      </rPr>
      <t xml:space="preserve">Fecha estimada de inicio del proceso de selección: Octubre 2018
Fecha estimada de presentación de ofertas: Octubre 2018
Duración estimada del contrato:  2  meses
</t>
    </r>
    <r>
      <rPr>
        <b/>
        <sz val="10"/>
        <color theme="1"/>
        <rFont val="Arial Narrow"/>
        <family val="2"/>
      </rPr>
      <t xml:space="preserve">Motivo de la solicitud de ajuste: </t>
    </r>
    <r>
      <rPr>
        <sz val="10"/>
        <color theme="1"/>
        <rFont val="Arial Narrow"/>
        <family val="2"/>
      </rPr>
      <t xml:space="preserve">El proceso fue declarado desierto el 17 de agosto de 2018.  La Oficina TIC realizó ajustes en las especificaciones técnicas y actualizó estudio de mercado, previo a solicitar nuevamente a la Secretaría General la apertura del proceso, razón por la cual se solicita la actualización de la fecha estimada de inicio del proceso y presentación de ofertas para el mes de octubre de 2018. Se ajusta la duración del contrato, pues los 12 meses corresponden a la duración del servicio de extensión de las garantías, pero la duración estimada del contrato es de 2 meses.
</t>
    </r>
    <r>
      <rPr>
        <b/>
        <sz val="10"/>
        <color theme="1"/>
        <rFont val="Arial Narrow"/>
        <family val="2"/>
      </rPr>
      <t>Impacto sobre los recursos asignados:</t>
    </r>
    <r>
      <rPr>
        <sz val="10"/>
        <color theme="1"/>
        <rFont val="Arial Narrow"/>
        <family val="2"/>
      </rPr>
      <t xml:space="preserve"> N.A., se cuenta con los recursos necesarios en el proyecto de inversión de la OTIC.
</t>
    </r>
    <r>
      <rPr>
        <b/>
        <sz val="10"/>
        <color theme="1"/>
        <rFont val="Arial Narrow"/>
        <family val="2"/>
      </rPr>
      <t>Efecto de la modificación solicitada sobre la oportunidad requerida en la adquisición del bien o servicio:</t>
    </r>
    <r>
      <rPr>
        <sz val="10"/>
        <color theme="1"/>
        <rFont val="Arial Narrow"/>
        <family val="2"/>
      </rPr>
      <t xml:space="preserve"> La garantía estuvo vigente hasta el 30 de agosto, al vencimiento no se cuenta con acceso a los servicios en caso de fallas en esta solución que hace parte de la plataforma tecnológica de la Entidad.
</t>
    </r>
    <r>
      <rPr>
        <b/>
        <sz val="10"/>
        <color rgb="FF0000CC"/>
        <rFont val="Arial Narrow"/>
        <family val="2"/>
      </rPr>
      <t>CGDI 30-10-2018:</t>
    </r>
    <r>
      <rPr>
        <sz val="10"/>
        <color theme="1"/>
        <rFont val="Arial Narrow"/>
        <family val="2"/>
      </rPr>
      <t xml:space="preserve"> El grupo de oficina TIC informa que el proceso se publicó en SECOP II el 24/10/2018.
</t>
    </r>
    <r>
      <rPr>
        <b/>
        <sz val="10"/>
        <color rgb="FF0000CC"/>
        <rFont val="Arial Narrow"/>
        <family val="2"/>
      </rPr>
      <t xml:space="preserve">CGDI 29-11-2018: </t>
    </r>
    <r>
      <rPr>
        <sz val="10"/>
        <rFont val="Arial Narrow"/>
        <family val="2"/>
      </rPr>
      <t>El grupo de oficina TIC informa que el proceso está contratado, con fecha de apertura del proceso del día 24 de octubre de 2018, afectando el rubro C 3901 1000 4, por valor de $27.940.000, con número de CDP 39018 y  fecha de suscripción el día 09/11/2018 y Cto. 668-2018.</t>
    </r>
  </si>
  <si>
    <t>1</t>
  </si>
  <si>
    <t>$63,250.217,41
(vr. adjudicado)</t>
  </si>
  <si>
    <r>
      <rPr>
        <b/>
        <sz val="10"/>
        <color rgb="FF0000CC"/>
        <rFont val="Arial Narrow"/>
        <family val="2"/>
      </rPr>
      <t>CGDI 22-02-2018:</t>
    </r>
    <r>
      <rPr>
        <sz val="10"/>
        <color theme="1"/>
        <rFont val="Arial Narrow"/>
        <family val="2"/>
      </rPr>
      <t xml:space="preserve"> El grupo de oficina TIC, informa que el proceso se tiene programado radicar en SEGEL el día 15 de marzo de 2018.
</t>
    </r>
    <r>
      <rPr>
        <b/>
        <sz val="10"/>
        <color rgb="FF0000CC"/>
        <rFont val="Arial Narrow"/>
        <family val="2"/>
      </rPr>
      <t>CGDI 21-03-2018</t>
    </r>
    <r>
      <rPr>
        <sz val="10"/>
        <color theme="1"/>
        <rFont val="Arial Narrow"/>
        <family val="2"/>
      </rPr>
      <t xml:space="preserve">:  El grupo de oficina TIC solicita el siguiente ajuste en el proceso:
</t>
    </r>
    <r>
      <rPr>
        <b/>
        <sz val="10"/>
        <color theme="1"/>
        <rFont val="Arial Narrow"/>
        <family val="2"/>
      </rPr>
      <t xml:space="preserve">Campo original que se desea ajustar: </t>
    </r>
    <r>
      <rPr>
        <sz val="10"/>
        <color theme="1"/>
        <rFont val="Arial Narrow"/>
        <family val="2"/>
      </rPr>
      <t xml:space="preserve">Fecha estimada de inicio del proceso de selección:  Marzo de 2018; Fecha estimada de presentación de ofertas: Abril de 2018;  </t>
    </r>
    <r>
      <rPr>
        <b/>
        <sz val="10"/>
        <color theme="1"/>
        <rFont val="Arial Narrow"/>
        <family val="2"/>
      </rPr>
      <t xml:space="preserve">Campo con el ajuste realizado. </t>
    </r>
    <r>
      <rPr>
        <sz val="10"/>
        <color theme="1"/>
        <rFont val="Arial Narrow"/>
        <family val="2"/>
      </rPr>
      <t xml:space="preserve">Fecha estimada de inicio del proceso de selección:  Mayo de 2018;  Fecha estimada de presentación de ofertas: Junio de 2018;  </t>
    </r>
    <r>
      <rPr>
        <b/>
        <sz val="10"/>
        <color theme="1"/>
        <rFont val="Arial Narrow"/>
        <family val="2"/>
      </rPr>
      <t>Motivo de la solicitud de ajuste:</t>
    </r>
    <r>
      <rPr>
        <sz val="10"/>
        <color theme="1"/>
        <rFont val="Arial Narrow"/>
        <family val="2"/>
      </rPr>
      <t xml:space="preserve"> Se solicita ajuste del proceso debido a que a la fecha aún se encuentra pendiente de recibir la totalidad de propuestas de posibles oferentes de las soluciones Aruba y Huawei, en la etapa de estudio de mercado;  </t>
    </r>
    <r>
      <rPr>
        <b/>
        <sz val="10"/>
        <color theme="1"/>
        <rFont val="Arial Narrow"/>
        <family val="2"/>
      </rPr>
      <t>Impacto sobre los recursos asignados:</t>
    </r>
    <r>
      <rPr>
        <sz val="10"/>
        <color theme="1"/>
        <rFont val="Arial Narrow"/>
        <family val="2"/>
      </rPr>
      <t xml:space="preserve"> No genera impacto sobre los recursos asignados, dado que se cuenta con la apropiación disponible en el presupuesto del proyecto de inversión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21-03-2018:</t>
    </r>
    <r>
      <rPr>
        <sz val="10"/>
        <color theme="1"/>
        <rFont val="Arial Narrow"/>
        <family val="2"/>
      </rPr>
      <t xml:space="preserve"> El grupo de oficina TIC, informa que el proceso se radicó en SEGEL el 19/04/2018, cuenta con los estudios previos.
</t>
    </r>
    <r>
      <rPr>
        <b/>
        <sz val="10"/>
        <color rgb="FF0000CC"/>
        <rFont val="Arial Narrow"/>
        <family val="2"/>
      </rPr>
      <t>CGDI 14-06-2018:</t>
    </r>
    <r>
      <rPr>
        <sz val="10"/>
        <color theme="1"/>
        <rFont val="Arial Narrow"/>
        <family val="2"/>
      </rPr>
      <t xml:space="preserve">  El grupo de oficina TIC solicita el siguiente ajuste en el proceso:
</t>
    </r>
    <r>
      <rPr>
        <b/>
        <sz val="10"/>
        <color theme="1"/>
        <rFont val="Arial Narrow"/>
        <family val="2"/>
      </rPr>
      <t xml:space="preserve">Campo original que se desea ajustar: </t>
    </r>
    <r>
      <rPr>
        <sz val="10"/>
        <color theme="1"/>
        <rFont val="Arial Narrow"/>
        <family val="2"/>
      </rPr>
      <t xml:space="preserve">Código UNSPSC (cada código separado por: 81111500; Valor total estimado: $118´000.000; Fecha estimada de inicio de proceso de selección (mes): Mayo 2017; </t>
    </r>
    <r>
      <rPr>
        <b/>
        <sz val="10"/>
        <color theme="1"/>
        <rFont val="Arial Narrow"/>
        <family val="2"/>
      </rPr>
      <t xml:space="preserve">Campo con el ajuste realizado. </t>
    </r>
    <r>
      <rPr>
        <sz val="10"/>
        <color theme="1"/>
        <rFont val="Arial Narrow"/>
        <family val="2"/>
      </rPr>
      <t xml:space="preserve">Código UNSPSC (cada código separado por: 81111803; 45111902; 43222604 Valor total estimado: $68´135.599; Fecha estimada de presentación de ofertas (mes): Junio 2018; </t>
    </r>
    <r>
      <rPr>
        <b/>
        <sz val="10"/>
        <color theme="1"/>
        <rFont val="Arial Narrow"/>
        <family val="2"/>
      </rPr>
      <t>Motivo de la solicitud de ajuste:</t>
    </r>
    <r>
      <rPr>
        <sz val="10"/>
        <color theme="1"/>
        <rFont val="Arial Narrow"/>
        <family val="2"/>
      </rPr>
      <t xml:space="preserve"> Considerando la importancia de la información publicada de los procesos en Secop, se requiere realizar el cambio del Código UNSPSC teniendo en cuenta que se realizaron ajustes a los Estudios Previos y en cuanto al valor estimado, se había realizado teniendo en cuenta que se iba a contratar la unificación de los sistemas de videoconferencia de la entidad, sin embargo al solicitar las cotizaciones respectivas se salían del presupuesto razón por la cual solo se realiza la extensión de garantías, soporte y mantenimiento de las mismas.; </t>
    </r>
    <r>
      <rPr>
        <b/>
        <sz val="10"/>
        <color theme="1"/>
        <rFont val="Arial Narrow"/>
        <family val="2"/>
      </rPr>
      <t>Impacto sobre los recursos asignados:</t>
    </r>
    <r>
      <rPr>
        <sz val="10"/>
        <color theme="1"/>
        <rFont val="Arial Narrow"/>
        <family val="2"/>
      </rPr>
      <t xml:space="preserve"> No genera impacto sobre los recursos asignados, dado que se cuenta con la apropiación disponible en el presupuesto del proyecto de inversión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Es necesario ajustar el plan de adquisiciones debido a que dicho proceso será publicado en SECOP.
</t>
    </r>
    <r>
      <rPr>
        <b/>
        <sz val="10"/>
        <color rgb="FF0000CC"/>
        <rFont val="Arial Narrow"/>
        <family val="2"/>
      </rPr>
      <t>CGDI 29-06-2018:</t>
    </r>
    <r>
      <rPr>
        <sz val="10"/>
        <color theme="1"/>
        <rFont val="Arial Narrow"/>
        <family val="2"/>
      </rPr>
      <t xml:space="preserve"> El grupo de oficina TIC, informa que el proceso se encuentra publicado en SECOP II.
</t>
    </r>
    <r>
      <rPr>
        <b/>
        <sz val="10"/>
        <color rgb="FF0000CC"/>
        <rFont val="Arial Narrow"/>
        <family val="2"/>
      </rPr>
      <t xml:space="preserve">CGDI 25-07-2018: </t>
    </r>
    <r>
      <rPr>
        <sz val="10"/>
        <color theme="1"/>
        <rFont val="Arial Narrow"/>
        <family val="2"/>
      </rPr>
      <t xml:space="preserve">El grupo de oficina TIC, solicita cambio al proceso, sin embargo no es posible realizarlo porque se encuentra publicado en SECOP II y no es posible realizar su ajuste. Se aclara que el proceso resultó desierto, por  tanto su reprogramación es por factores ajenos a Colciencias.
</t>
    </r>
    <r>
      <rPr>
        <b/>
        <sz val="10"/>
        <color rgb="FF0000CC"/>
        <rFont val="Arial Narrow"/>
        <family val="2"/>
      </rPr>
      <t xml:space="preserve">CGDI 29-08-2018: </t>
    </r>
    <r>
      <rPr>
        <sz val="10"/>
        <rFont val="Arial Narrow"/>
        <family val="2"/>
      </rPr>
      <t xml:space="preserve">El grupo de oficina TIC solicita el siguiente ajuste en el proceso:
</t>
    </r>
    <r>
      <rPr>
        <b/>
        <sz val="10"/>
        <rFont val="Arial Narrow"/>
        <family val="2"/>
      </rPr>
      <t>Campo original que se desea ajustar:</t>
    </r>
    <r>
      <rPr>
        <sz val="10"/>
        <rFont val="Arial Narrow"/>
        <family val="2"/>
      </rPr>
      <t xml:space="preserve"> Fecha estimada de inicio del proceso de selección: Agosto 2018
Fecha estimada de presentación de ofertas: Agosto 2018
</t>
    </r>
    <r>
      <rPr>
        <b/>
        <sz val="10"/>
        <rFont val="Arial Narrow"/>
        <family val="2"/>
      </rPr>
      <t xml:space="preserve">Campo con el ajuste realizado. </t>
    </r>
    <r>
      <rPr>
        <sz val="10"/>
        <rFont val="Arial Narrow"/>
        <family val="2"/>
      </rPr>
      <t xml:space="preserve">Fecha estimada de inicio del proceso de selección: Septiembre 2018
Fecha estimada de presentación de ofertas: Septiembre 2018
</t>
    </r>
    <r>
      <rPr>
        <b/>
        <sz val="10"/>
        <rFont val="Arial Narrow"/>
        <family val="2"/>
      </rPr>
      <t>Motivo de la solicitud de ajuste:</t>
    </r>
    <r>
      <rPr>
        <sz val="10"/>
        <rFont val="Arial Narrow"/>
        <family val="2"/>
      </rPr>
      <t xml:space="preserve">  El proceso se cerró el 22/08/2018 y no se recibieron propuestas porque los posibles oferentes no cumplían con la certificación requerida y será declarado desierto el 03 de Septiembre de 2018.  El proceso de adquisición se debe publicar nuevamente en la página del SECOP.
</t>
    </r>
    <r>
      <rPr>
        <b/>
        <sz val="10"/>
        <rFont val="Arial Narrow"/>
        <family val="2"/>
      </rPr>
      <t>Impacto sobre los recursos asignados:</t>
    </r>
    <r>
      <rPr>
        <sz val="10"/>
        <rFont val="Arial Narrow"/>
        <family val="2"/>
      </rPr>
      <t xml:space="preserve"> N.A. se cuenta con los recursos en el proyecto de inversión de la Oficina TIC.
</t>
    </r>
    <r>
      <rPr>
        <b/>
        <sz val="10"/>
        <rFont val="Arial Narrow"/>
        <family val="2"/>
      </rPr>
      <t>Efecto de la modificación solicitada sobre la oportunidad requerida en la adquisición del bien o servicio:</t>
    </r>
    <r>
      <rPr>
        <sz val="10"/>
        <rFont val="Arial Narrow"/>
        <family val="2"/>
      </rPr>
      <t xml:space="preserve"> No contar con la garantía vigente y acceso a servicio de soporte y mantenimientos en caso de fallas en las soluciones de videoconferencia y red inalámbrica.
</t>
    </r>
    <r>
      <rPr>
        <b/>
        <sz val="10"/>
        <color rgb="FF0000CC"/>
        <rFont val="Arial Narrow"/>
        <family val="2"/>
      </rPr>
      <t>CGDI 26-09-2018:</t>
    </r>
    <r>
      <rPr>
        <sz val="10"/>
        <rFont val="Arial Narrow"/>
        <family val="2"/>
      </rPr>
      <t xml:space="preserve"> El grupo de oficina TIC solicita el siguiente ajuste en el proceso:
</t>
    </r>
    <r>
      <rPr>
        <b/>
        <sz val="10"/>
        <rFont val="Arial Narrow"/>
        <family val="2"/>
      </rPr>
      <t xml:space="preserve">Campo original que se desea ajustar: </t>
    </r>
    <r>
      <rPr>
        <sz val="10"/>
        <rFont val="Arial Narrow"/>
        <family val="2"/>
      </rPr>
      <t xml:space="preserve">Fecha estimada de presentación de ofertas: Septiembre 2018
Duración estimada del contrato: 12 meses
</t>
    </r>
    <r>
      <rPr>
        <b/>
        <sz val="10"/>
        <rFont val="Arial Narrow"/>
        <family val="2"/>
      </rPr>
      <t xml:space="preserve">Campo con el ajuste realizado. </t>
    </r>
    <r>
      <rPr>
        <sz val="10"/>
        <rFont val="Arial Narrow"/>
        <family val="2"/>
      </rPr>
      <t xml:space="preserve">Fecha estimada de presentación de ofertas: Octubre 2018
Duración estimada del contrato: 1,5 meses
</t>
    </r>
    <r>
      <rPr>
        <b/>
        <sz val="10"/>
        <rFont val="Arial Narrow"/>
        <family val="2"/>
      </rPr>
      <t xml:space="preserve">Motivo de la solicitud de ajuste: </t>
    </r>
    <r>
      <rPr>
        <sz val="10"/>
        <rFont val="Arial Narrow"/>
        <family val="2"/>
      </rPr>
      <t xml:space="preserve"> El proceso fue declarado desierto el 03 de Septiembre de 2018. La solicitud de re-apertura del proceso se radicó en SEGEL el 07/09/2018 y el comité de contratación se llevará a cabo el 20 de septiembre de 2018, para que sea autorizada su publicación en la página del SECOP.  Se ajusta la duración del contrato, pues los 12 meses corresponden a la duración del servicio de extensión de las garantías, pero la duración estimada del contrato es de 1,5 meses.
</t>
    </r>
    <r>
      <rPr>
        <b/>
        <sz val="10"/>
        <rFont val="Arial Narrow"/>
        <family val="2"/>
      </rPr>
      <t xml:space="preserve">Impacto sobre los recursos asignados: </t>
    </r>
    <r>
      <rPr>
        <sz val="10"/>
        <rFont val="Arial Narrow"/>
        <family val="2"/>
      </rPr>
      <t xml:space="preserve">N.A. se cuenta con los recursos en el proyecto de inversión de la Oficina TIC.
</t>
    </r>
    <r>
      <rPr>
        <b/>
        <sz val="10"/>
        <rFont val="Arial Narrow"/>
        <family val="2"/>
      </rPr>
      <t xml:space="preserve">Efecto de la modificación solicitada sobre la oportunidad requerida en la adquisición del bien o servicio: </t>
    </r>
    <r>
      <rPr>
        <sz val="10"/>
        <rFont val="Arial Narrow"/>
        <family val="2"/>
      </rPr>
      <t xml:space="preserve">No contar con la garantía vigente y acceso a servicio de soporte y mantenimientos en caso de fallas en las soluciones de videoconferencia y red inalámbrica.
</t>
    </r>
    <r>
      <rPr>
        <b/>
        <sz val="10"/>
        <color rgb="FF0000CC"/>
        <rFont val="Arial Narrow"/>
        <family val="2"/>
      </rPr>
      <t>CGDI 30-10-2018:</t>
    </r>
    <r>
      <rPr>
        <sz val="10"/>
        <rFont val="Arial Narrow"/>
        <family val="2"/>
      </rPr>
      <t xml:space="preserve"> El grupo de oficina TIC informa que el proceso fue publicado en SECOP II y  se adjudicará el 15/11/2018.
</t>
    </r>
    <r>
      <rPr>
        <b/>
        <sz val="10"/>
        <color rgb="FF0000CC"/>
        <rFont val="Arial Narrow"/>
        <family val="2"/>
      </rPr>
      <t xml:space="preserve">CGDI 29-11-2018: </t>
    </r>
    <r>
      <rPr>
        <sz val="10"/>
        <rFont val="Arial Narrow"/>
        <family val="2"/>
      </rPr>
      <t>El grupo de oficina TIC informa que el está en proceso de firma con fecha de apertura del 4 de octubre de 2018, afectando el rubro número C 3901 1000 4, por valor de $63,250.217,41, con número de CDP 37018.</t>
    </r>
  </si>
  <si>
    <t>Unidades varias</t>
  </si>
  <si>
    <t>69518
70018</t>
  </si>
  <si>
    <t>Según cronograma el cto debe suscribirse el 07/12/2018</t>
  </si>
  <si>
    <r>
      <rPr>
        <b/>
        <sz val="10"/>
        <color rgb="FF0000CC"/>
        <rFont val="Arial Narrow"/>
        <family val="2"/>
      </rPr>
      <t xml:space="preserve">CGDI 29-08-2018: </t>
    </r>
    <r>
      <rPr>
        <sz val="10"/>
        <color theme="1"/>
        <rFont val="Arial Narrow"/>
        <family val="2"/>
      </rPr>
      <t xml:space="preserve">La oficina TIC, solicita ajuste al proceso de esta forma:
</t>
    </r>
    <r>
      <rPr>
        <b/>
        <sz val="10"/>
        <color theme="1"/>
        <rFont val="Arial Narrow"/>
        <family val="2"/>
      </rPr>
      <t>Campo original que se desea ajustar:</t>
    </r>
    <r>
      <rPr>
        <sz val="10"/>
        <color theme="1"/>
        <rFont val="Arial Narrow"/>
        <family val="2"/>
      </rPr>
      <t xml:space="preserve"> Fecha estimada de inicio del proceso:  Septiembre 2018
Fecha estimada de presentación de ofertas: Octubre 2018
</t>
    </r>
    <r>
      <rPr>
        <b/>
        <sz val="10"/>
        <color theme="1"/>
        <rFont val="Arial Narrow"/>
        <family val="2"/>
      </rPr>
      <t xml:space="preserve">Campo con el ajuste realizado. </t>
    </r>
    <r>
      <rPr>
        <sz val="10"/>
        <color theme="1"/>
        <rFont val="Arial Narrow"/>
        <family val="2"/>
      </rPr>
      <t xml:space="preserve">Fecha estimada de inicio del proceso:  Octubre 2018
Fecha estimada de presentación de ofertas: Noviembre 2018
</t>
    </r>
    <r>
      <rPr>
        <b/>
        <sz val="10"/>
        <color theme="1"/>
        <rFont val="Arial Narrow"/>
        <family val="2"/>
      </rPr>
      <t xml:space="preserve"> Motivo de la solicitud de ajuste:</t>
    </r>
    <r>
      <rPr>
        <sz val="10"/>
        <color theme="1"/>
        <rFont val="Arial Narrow"/>
        <family val="2"/>
      </rPr>
      <t xml:space="preserve"> El estudio de mercado realizado da como resultado un presupuesto superior al programado, y se hizo necesario revisar las propuestas recibidas respecto al alcance para identificar los ajustes que se puedan llegar a requerir y/o la solicitud de nuevas cotizaciones.
</t>
    </r>
    <r>
      <rPr>
        <b/>
        <sz val="10"/>
        <color theme="1"/>
        <rFont val="Arial Narrow"/>
        <family val="2"/>
      </rPr>
      <t>Impacto sobre los recursos asignados:</t>
    </r>
    <r>
      <rPr>
        <sz val="10"/>
        <color theme="1"/>
        <rFont val="Arial Narrow"/>
        <family val="2"/>
      </rPr>
      <t xml:space="preserve"> N.A. se cuenta con los recursos necesarios en el proyecto de inversión de la OTIC.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 xml:space="preserve">CGDI 26-09-2018: </t>
    </r>
    <r>
      <rPr>
        <sz val="10"/>
        <color theme="1"/>
        <rFont val="Arial Narrow"/>
        <family val="2"/>
      </rPr>
      <t xml:space="preserve">La oficina TIC, solicita ajuste al proceso de esta forma:
</t>
    </r>
    <r>
      <rPr>
        <b/>
        <sz val="10"/>
        <color theme="1"/>
        <rFont val="Arial Narrow"/>
        <family val="2"/>
      </rPr>
      <t xml:space="preserve">Campo original que se desea ajustar: </t>
    </r>
    <r>
      <rPr>
        <sz val="10"/>
        <color theme="1"/>
        <rFont val="Arial Narrow"/>
        <family val="2"/>
      </rPr>
      <t xml:space="preserve">Valor total estimado:  $168.000.000; Valor estimado en la vigencia actual: $168.000.000; Duración estimada del contrato: 12 meses
</t>
    </r>
    <r>
      <rPr>
        <b/>
        <sz val="10"/>
        <color theme="1"/>
        <rFont val="Arial Narrow"/>
        <family val="2"/>
      </rPr>
      <t xml:space="preserve">Campo con el ajuste realizado. </t>
    </r>
    <r>
      <rPr>
        <sz val="10"/>
        <color theme="1"/>
        <rFont val="Arial Narrow"/>
        <family val="2"/>
      </rPr>
      <t xml:space="preserve">Valor total estimado:  $243.430.000
Valor estimado en la vigencia actual: $243.430.000
Duración estimada del contrato: 1 mes
</t>
    </r>
    <r>
      <rPr>
        <b/>
        <sz val="10"/>
        <color theme="1"/>
        <rFont val="Arial Narrow"/>
        <family val="2"/>
      </rPr>
      <t xml:space="preserve">Motivo de la solicitud de ajuste: </t>
    </r>
    <r>
      <rPr>
        <sz val="10"/>
        <color theme="1"/>
        <rFont val="Arial Narrow"/>
        <family val="2"/>
      </rPr>
      <t xml:space="preserve">El estudio de mercado realizado da como resultado un presupuesto superior al programado, como se informó en el comité del mes de agosto de 2018. Se realizó revisión para tratar de ajustar el alcance pero no fue posible debido a que el proceso comprende licenciamiento de antivirus para todos los usuarios finales, y para los servidores y redes en la Entidad.  Por lo anterior, se liberaron recursos del proceso del Modelo de Seguridad y Privacidad de la Información – MSPI completándose $182,430 millones del presupuesto de la Oficina TIC, y gestionándose recursos de funcionamiento por $61 millones. También se ajusta la duración del contrato, pues los 12 meses corresponden a la duración del servicio de extensión de las garantías, pero la duración estimada del contrato es de 1 mes.
</t>
    </r>
    <r>
      <rPr>
        <b/>
        <sz val="10"/>
        <color theme="1"/>
        <rFont val="Arial Narrow"/>
        <family val="2"/>
      </rPr>
      <t>Impacto sobre los recursos asignados:</t>
    </r>
    <r>
      <rPr>
        <sz val="10"/>
        <color theme="1"/>
        <rFont val="Arial Narrow"/>
        <family val="2"/>
      </rPr>
      <t xml:space="preserve"> Se gestionaron recursos adicionales requeridos a través de la DAF.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30-10-2018</t>
    </r>
    <r>
      <rPr>
        <sz val="10"/>
        <color theme="1"/>
        <rFont val="Arial Narrow"/>
        <family val="2"/>
      </rPr>
      <t xml:space="preserve">: La oficina TIC, solicita ajuste al proceso de esta forma:
</t>
    </r>
    <r>
      <rPr>
        <b/>
        <sz val="10"/>
        <color theme="1"/>
        <rFont val="Arial Narrow"/>
        <family val="2"/>
      </rPr>
      <t xml:space="preserve">Campo original que se desea ajustar: </t>
    </r>
    <r>
      <rPr>
        <sz val="10"/>
        <color theme="1"/>
        <rFont val="Arial Narrow"/>
        <family val="2"/>
      </rPr>
      <t xml:space="preserve">Fecha estimada de inicio de proceso:  Octubre; Fecha estimada de presentación de ofertas: Noviembre; Duración estimada del contrato: 12 meses
</t>
    </r>
    <r>
      <rPr>
        <b/>
        <sz val="10"/>
        <color theme="1"/>
        <rFont val="Arial Narrow"/>
        <family val="2"/>
      </rPr>
      <t xml:space="preserve">Campo con el ajuste realizado. </t>
    </r>
    <r>
      <rPr>
        <sz val="10"/>
        <color theme="1"/>
        <rFont val="Arial Narrow"/>
        <family val="2"/>
      </rPr>
      <t xml:space="preserve">Fecha estimada de inicio de proceso:  Noviembre; Fecha estimada de presentación de ofertas: Diciembre; Duración estimada del contrato: 15 días (renovación licenciamiento: 12 meses)
</t>
    </r>
    <r>
      <rPr>
        <b/>
        <sz val="10"/>
        <color theme="1"/>
        <rFont val="Arial Narrow"/>
        <family val="2"/>
      </rPr>
      <t xml:space="preserve">Motivo de la solicitud de ajuste: </t>
    </r>
    <r>
      <rPr>
        <sz val="10"/>
        <color theme="1"/>
        <rFont val="Arial Narrow"/>
        <family val="2"/>
      </rPr>
      <t xml:space="preserve"> Se han realizado mesas de trabajo con los abogados de Secretaría General, en las cuales se han recibido recomendaciones de ajustes a los estudios previos, adicionalmente desde la DAF se debió realizar un traslado presupuestal para la asignación de recursos al proceso, CDP que será entregado a la Oficina TIC el 24/10/2018.
</t>
    </r>
    <r>
      <rPr>
        <b/>
        <sz val="10"/>
        <color theme="1"/>
        <rFont val="Arial Narrow"/>
        <family val="2"/>
      </rPr>
      <t>Impacto sobre los recursos asignados:</t>
    </r>
    <r>
      <rPr>
        <sz val="10"/>
        <color theme="1"/>
        <rFont val="Arial Narrow"/>
        <family val="2"/>
      </rPr>
      <t xml:space="preserve"> Se cuenta con los recursos en el proyecto de inversión de la Oficina TIC, y se gestionaron recursos adicionales en la DAF.
</t>
    </r>
    <r>
      <rPr>
        <b/>
        <sz val="10"/>
        <color theme="1"/>
        <rFont val="Arial Narrow"/>
        <family val="2"/>
      </rPr>
      <t>Efecto de la modificación solicitada sobre la oportunidad requerida en la adquisición del bien o servicio:</t>
    </r>
    <r>
      <rPr>
        <sz val="10"/>
        <color theme="1"/>
        <rFont val="Arial Narrow"/>
        <family val="2"/>
      </rPr>
      <t xml:space="preserve"> El licenciamiento vence el 29 de octubre de 2018.
</t>
    </r>
    <r>
      <rPr>
        <b/>
        <sz val="10"/>
        <color rgb="FF0000CC"/>
        <rFont val="Arial Narrow"/>
        <family val="2"/>
      </rPr>
      <t>CGDI 29-11-2018:</t>
    </r>
    <r>
      <rPr>
        <sz val="10"/>
        <color theme="1"/>
        <rFont val="Arial Narrow"/>
        <family val="2"/>
      </rPr>
      <t xml:space="preserve"> La oficina TIC, informa que el Proceso ha sido publicado en SECOP II, con fecha de apertura del proceso 02/11/2018, afectando el rubro C 3901 1000 4, por valor de $244.000.000, con números de CDP 69518 y 70018.</t>
    </r>
  </si>
  <si>
    <r>
      <rPr>
        <b/>
        <sz val="10"/>
        <color rgb="FF0000CC"/>
        <rFont val="Arial Narrow"/>
        <family val="2"/>
      </rPr>
      <t>CGDI 29-06-2018:</t>
    </r>
    <r>
      <rPr>
        <sz val="10"/>
        <color theme="1"/>
        <rFont val="Arial Narrow"/>
        <family val="2"/>
      </rPr>
      <t xml:space="preserve"> La oficina TIC informa que el proceso programado radicar en SEGEL el día 18 de julio de 2018.
</t>
    </r>
    <r>
      <rPr>
        <b/>
        <sz val="10"/>
        <color rgb="FF0000CC"/>
        <rFont val="Arial Narrow"/>
        <family val="2"/>
      </rPr>
      <t>CGDI 25-07-2018:</t>
    </r>
    <r>
      <rPr>
        <sz val="10"/>
        <color theme="1"/>
        <rFont val="Arial Narrow"/>
        <family val="2"/>
      </rPr>
      <t xml:space="preserve"> La oficina TIC solicita el ajuste al proceso así:
</t>
    </r>
    <r>
      <rPr>
        <b/>
        <sz val="10"/>
        <color theme="1"/>
        <rFont val="Arial Narrow"/>
        <family val="2"/>
      </rPr>
      <t xml:space="preserve">Campo original que se desea ajustar: </t>
    </r>
    <r>
      <rPr>
        <sz val="10"/>
        <color theme="1"/>
        <rFont val="Arial Narrow"/>
        <family val="2"/>
      </rPr>
      <t xml:space="preserve">Descripción del proceso: Soporte y mantenimiento GINA; Fecha estimada de inicio del proceso de selección: Julio 2018; Valor total estimado y valor estimado en la vigencia actual: $63.000.000
</t>
    </r>
    <r>
      <rPr>
        <b/>
        <sz val="10"/>
        <color theme="1"/>
        <rFont val="Arial Narrow"/>
        <family val="2"/>
      </rPr>
      <t xml:space="preserve">Campo con el ajuste realizado. </t>
    </r>
    <r>
      <rPr>
        <sz val="10"/>
        <color theme="1"/>
        <rFont val="Arial Narrow"/>
        <family val="2"/>
      </rPr>
      <t xml:space="preserve">Descripción del proceso: Renovar el soporte técnico, actualización y mantenimiento por un año de licencias de uso del software Suite Visión Empresarial - GINA; Fecha estimada de inicio del proceso de selección: Agosto 2018; Valor total estimado y valor estimado en la vigencia actual: $49.361.352
</t>
    </r>
    <r>
      <rPr>
        <b/>
        <sz val="10"/>
        <color theme="1"/>
        <rFont val="Arial Narrow"/>
        <family val="2"/>
      </rPr>
      <t>Motivo de la solicitud de ajuste:</t>
    </r>
    <r>
      <rPr>
        <sz val="10"/>
        <color theme="1"/>
        <rFont val="Arial Narrow"/>
        <family val="2"/>
      </rPr>
      <t xml:space="preserve">  Se revisa alcance del proceso y se identifica que para la contratación a realizar en esta vigencia no se requiere incluir horas de servicios especializados, razón por la cual se ajusta  la propuesta disminuyendo el presupuesto
</t>
    </r>
    <r>
      <rPr>
        <b/>
        <sz val="10"/>
        <color theme="1"/>
        <rFont val="Arial Narrow"/>
        <family val="2"/>
      </rPr>
      <t>Impacto sobre los recursos asignados:</t>
    </r>
    <r>
      <rPr>
        <sz val="10"/>
        <color theme="1"/>
        <rFont val="Arial Narrow"/>
        <family val="2"/>
      </rPr>
      <t xml:space="preserve"> N.A. se cuenta con los recursos necesarios en el proyecto de inversión de la OTIC.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N.A. porque el contrato actual tiene vigencia hasta agosto de 2018.
</t>
    </r>
    <r>
      <rPr>
        <b/>
        <sz val="10"/>
        <color rgb="FF0000CC"/>
        <rFont val="Arial Narrow"/>
        <family val="2"/>
      </rPr>
      <t xml:space="preserve">CGDI 29-08-2018: </t>
    </r>
    <r>
      <rPr>
        <sz val="10"/>
        <color theme="1"/>
        <rFont val="Arial Narrow"/>
        <family val="2"/>
      </rPr>
      <t xml:space="preserve">La oficina TIC informa que la minuta se encuentra para firma.
</t>
    </r>
    <r>
      <rPr>
        <b/>
        <sz val="10"/>
        <color rgb="FF0000CC"/>
        <rFont val="Arial Narrow"/>
        <family val="2"/>
      </rPr>
      <t>CGDI 26-09-2018:</t>
    </r>
    <r>
      <rPr>
        <sz val="10"/>
        <color theme="1"/>
        <rFont val="Arial Narrow"/>
        <family val="2"/>
      </rPr>
      <t xml:space="preserve"> La oficina TIC informa que el proceso se encuentra contratado, con fecha de apertura del proceso 26/07/2018, afectando el rubro C3901 1000 4, por valor $49.361.352, con número de CDP 65618 y Cto. 608-2018 del 27/08/2018.</t>
    </r>
  </si>
  <si>
    <r>
      <t xml:space="preserve">CGDI 25-07-2018: </t>
    </r>
    <r>
      <rPr>
        <sz val="10"/>
        <rFont val="Arial Narrow"/>
        <family val="2"/>
      </rPr>
      <t xml:space="preserve">La oficina TIC, solicita la inclusión del proceso de esta forma:
</t>
    </r>
    <r>
      <rPr>
        <b/>
        <sz val="10"/>
        <rFont val="Arial Narrow"/>
        <family val="2"/>
      </rPr>
      <t xml:space="preserve">Código: </t>
    </r>
    <r>
      <rPr>
        <sz val="10"/>
        <rFont val="Arial Narrow"/>
        <family val="2"/>
      </rPr>
      <t xml:space="preserve">43232304; Descripción: Adquirir y renovar licenciamiento de las diferentes herramientas de apoyo informático, y soporte especializado en las soluciones Desktop and Laptop Option -DLO y Backup Exec de Veritas; </t>
    </r>
    <r>
      <rPr>
        <b/>
        <sz val="10"/>
        <rFont val="Arial Narrow"/>
        <family val="2"/>
      </rPr>
      <t xml:space="preserve">Fecha estimada de inicio de proceso de selección: </t>
    </r>
    <r>
      <rPr>
        <sz val="10"/>
        <rFont val="Arial Narrow"/>
        <family val="2"/>
      </rPr>
      <t xml:space="preserve">Agosto de 2018; Fecha estimada de presentación de ofertas: Octubre de 2018; Duración estimada del contrato: 1 mes; Modalidad de selección: Selección Abreviada por Subasta Inversa; Fuente de los recursos: Presupuesto de entidad nacional; Valor total estimado: $211.125.998; Valor estimado en la vigencia actual: $211.125.998; ¿Se requieren vigencias futuras? NO; Estado de solicitud de vigencias futuras: N.A.; Unidad de contratación: Secretaría General; Nombre del responsable: Omar Figueroa  
</t>
    </r>
    <r>
      <rPr>
        <b/>
        <sz val="10"/>
        <rFont val="Arial Narrow"/>
        <family val="2"/>
      </rPr>
      <t>Motivo de la solicitud de ajuste:</t>
    </r>
    <r>
      <rPr>
        <sz val="10"/>
        <rFont val="Arial Narrow"/>
        <family val="2"/>
      </rPr>
      <t xml:space="preserve"> la infraestructura tecnológica está conformada por aprox. 500 equipos de usuario final, además de 200 servidores entre físicos y virtuales entre otros componentes; y la Oficina TIC realiza actividades orientadas a garantizar la disponibilidad de la plataforma tecnológica y los servicios informáticos prestados en la Entidad.
Por lo anterior, se hace necesario realizar el proceso de renovación de licencias de apoyo con el fin de contar con herramientas actualizadas que permitan: elaborar presentaciones, diseño, campañas de mercadeo, divulgación y difusión por diferentes medios, tales como correos masivos, piezas de diseño, carteleras electrónicas, etc.; acceso a una colección de software para diseño gráfico, edición de video, desarrollo web, fotografía, junto con un conjunto de aplicaciones móviles y servicios en la nube; herramientas para brindar  a los administradores de servidores y aplicaciones, acceso remoto seguro y encriptado a los equipos de la entidad; herramienta para el desarrollo de pruebas, depuración de errores y optimización de las bases de datos; conjunto de herramientas de gestión de base de datos ORACLE; herramienta para el respaldo de archivos automatizado para equipos de escritorio y portátiles; herramienta para el backup de equipos clientes, licencias para múltiples desarrolladores y bases de datos, sistema operativo Linux para servidores de la Entidad; herramienta para conexión segura y encriptada a los servidores de la Entidad; licenciamiento FOXIT PhantomPDF Business para redistribuir y aplicar nuevos formato a texto, convertir a PDF, entre otras funcionalidades. 
</t>
    </r>
    <r>
      <rPr>
        <b/>
        <sz val="10"/>
        <rFont val="Arial Narrow"/>
        <family val="2"/>
      </rPr>
      <t xml:space="preserve">Impacto sobre los recursos asignados: </t>
    </r>
    <r>
      <rPr>
        <sz val="10"/>
        <rFont val="Arial Narrow"/>
        <family val="2"/>
      </rPr>
      <t xml:space="preserve">No genera impacto porque se cuenta con los recursos disponibles para realizar la renovación de licencias en el proyecto de inversión a cargo de la Oficina TIC.
</t>
    </r>
    <r>
      <rPr>
        <b/>
        <sz val="10"/>
        <rFont val="Arial Narrow"/>
        <family val="2"/>
      </rPr>
      <t xml:space="preserve">Efecto de la modificación solicitada sobre la oportunidad requerida en la adquisición del bien o servicio: </t>
    </r>
    <r>
      <rPr>
        <sz val="10"/>
        <rFont val="Arial Narrow"/>
        <family val="2"/>
      </rPr>
      <t xml:space="preserve">N.A. porque el licenciamiento vence en el mes de octubre de 2018.   
</t>
    </r>
    <r>
      <rPr>
        <b/>
        <sz val="10"/>
        <color rgb="FF0000CC"/>
        <rFont val="Arial Narrow"/>
        <family val="2"/>
      </rPr>
      <t xml:space="preserve">CGDI 29-08-2018: </t>
    </r>
    <r>
      <rPr>
        <sz val="10"/>
        <rFont val="Arial Narrow"/>
        <family val="2"/>
      </rPr>
      <t xml:space="preserve">La oficina TIC, solicita ajuste al proceso de esta forma:
</t>
    </r>
    <r>
      <rPr>
        <b/>
        <sz val="10"/>
        <rFont val="Arial Narrow"/>
        <family val="2"/>
      </rPr>
      <t>Campo original que se desea ajustar:</t>
    </r>
    <r>
      <rPr>
        <sz val="10"/>
        <rFont val="Arial Narrow"/>
        <family val="2"/>
      </rPr>
      <t xml:space="preserve"> Fecha estimada de inicio del proceso:  Agosto 2018
Fecha estimada de presentación de ofertas: Octubre 2018
Campo con el ajuste realizado. Fecha estimada de inicio del proceso:  Septiembre 2018
Fecha estimada de presentación de ofertas: Noviembre 2018
</t>
    </r>
    <r>
      <rPr>
        <b/>
        <sz val="10"/>
        <rFont val="Arial Narrow"/>
        <family val="2"/>
      </rPr>
      <t>Motivo de la solicitud de ajuste:</t>
    </r>
    <r>
      <rPr>
        <sz val="10"/>
        <rFont val="Arial Narrow"/>
        <family val="2"/>
      </rPr>
      <t xml:space="preserve"> La solicitud de realización del proceso de adquisición fue radicada en Secretaría General el 3 de agosto de 2018,  y se recibieron observaciones de SEGEL el 24 de agosto, los cuales se están realizando en la Oficina TIC, y previamente a la segunda radicación programar mesa de trabajo con el abogado asignado al proceso para revisar los cambios realizados.  Se estima radicar el proceso a más tardar el 31 de agosto de 2018.
</t>
    </r>
    <r>
      <rPr>
        <b/>
        <sz val="10"/>
        <rFont val="Arial Narrow"/>
        <family val="2"/>
      </rPr>
      <t>Impacto sobre los recursos asignados</t>
    </r>
    <r>
      <rPr>
        <sz val="10"/>
        <rFont val="Arial Narrow"/>
        <family val="2"/>
      </rPr>
      <t xml:space="preserve">: N.A. se cuenta con los recursos necesarios en el proyecto de inversión de la OTIC.
</t>
    </r>
    <r>
      <rPr>
        <b/>
        <sz val="10"/>
        <rFont val="Arial Narrow"/>
        <family val="2"/>
      </rPr>
      <t>Efecto de la modificación solicitada sobre la oportunidad requerida en la adquisición del bien o servicio:</t>
    </r>
    <r>
      <rPr>
        <sz val="10"/>
        <rFont val="Arial Narrow"/>
        <family val="2"/>
      </rPr>
      <t xml:space="preserve"> N.A. el servicio  en noviembre de 2018.
</t>
    </r>
    <r>
      <rPr>
        <b/>
        <sz val="10"/>
        <color rgb="FF0000CC"/>
        <rFont val="Arial Narrow"/>
        <family val="2"/>
      </rPr>
      <t xml:space="preserve">CGDI 26-09-2018: </t>
    </r>
    <r>
      <rPr>
        <sz val="10"/>
        <rFont val="Arial Narrow"/>
        <family val="2"/>
      </rPr>
      <t xml:space="preserve">La oficina TIC informa que el proceso cuenta con estudios previos, con análisis del sector y el comité de contratación está programado para el 20 de septiembre.
</t>
    </r>
    <r>
      <rPr>
        <b/>
        <sz val="10"/>
        <color rgb="FF0000CC"/>
        <rFont val="Arial Narrow"/>
        <family val="2"/>
      </rPr>
      <t>CGDI 30-10-2018</t>
    </r>
    <r>
      <rPr>
        <sz val="10"/>
        <rFont val="Arial Narrow"/>
        <family val="2"/>
      </rPr>
      <t>: La oficina TIC informa que el proceso fue radicado el 03/08/2018,  se radicó alcance el 27/09/2018 y se publicó en SECOP II el 04/10/2018.</t>
    </r>
  </si>
  <si>
    <r>
      <rPr>
        <b/>
        <sz val="10"/>
        <color rgb="FF0000CC"/>
        <rFont val="Arial Narrow"/>
        <family val="2"/>
      </rPr>
      <t>CGDI 16-08-2018:</t>
    </r>
    <r>
      <rPr>
        <sz val="10"/>
        <color theme="1"/>
        <rFont val="Arial Narrow"/>
        <family val="2"/>
      </rPr>
      <t xml:space="preserve"> La oficina TIC, solicita la inclusión del siguiente proceso:
</t>
    </r>
    <r>
      <rPr>
        <b/>
        <sz val="10"/>
        <color theme="1"/>
        <rFont val="Arial Narrow"/>
        <family val="2"/>
      </rPr>
      <t>Código</t>
    </r>
    <r>
      <rPr>
        <sz val="10"/>
        <color theme="1"/>
        <rFont val="Arial Narrow"/>
        <family val="2"/>
      </rPr>
      <t xml:space="preserve">: 81111800, 81111808
</t>
    </r>
    <r>
      <rPr>
        <b/>
        <sz val="10"/>
        <color theme="1"/>
        <rFont val="Arial Narrow"/>
        <family val="2"/>
      </rPr>
      <t>Descripción:</t>
    </r>
    <r>
      <rPr>
        <sz val="10"/>
        <color theme="1"/>
        <rFont val="Arial Narrow"/>
        <family val="2"/>
      </rPr>
      <t xml:space="preserve"> Fortalecer el MSPI mediante: la implementación de la ley 1581:2012; ejecución de pruebas de penetración a la red corporativa; servicios de ingeniería social; campañas de sensibilización y análisis de brechas al Plan de Continuidad para el Departamento de Ciencia, Tecnología e Innovación COLCIENCIAS
</t>
    </r>
    <r>
      <rPr>
        <b/>
        <sz val="10"/>
        <color theme="1"/>
        <rFont val="Arial Narrow"/>
        <family val="2"/>
      </rPr>
      <t xml:space="preserve">Fecha estimada de inicio de proceso de selección: </t>
    </r>
    <r>
      <rPr>
        <sz val="10"/>
        <color theme="1"/>
        <rFont val="Arial Narrow"/>
        <family val="2"/>
      </rPr>
      <t xml:space="preserve">Septiembre de 2018
</t>
    </r>
    <r>
      <rPr>
        <b/>
        <sz val="10"/>
        <color theme="1"/>
        <rFont val="Arial Narrow"/>
        <family val="2"/>
      </rPr>
      <t>Fecha estimada de presentación de ofertas:</t>
    </r>
    <r>
      <rPr>
        <sz val="10"/>
        <color theme="1"/>
        <rFont val="Arial Narrow"/>
        <family val="2"/>
      </rPr>
      <t xml:space="preserve"> Septiembre de 2018
</t>
    </r>
    <r>
      <rPr>
        <b/>
        <sz val="10"/>
        <color theme="1"/>
        <rFont val="Arial Narrow"/>
        <family val="2"/>
      </rPr>
      <t>Duración estimada del contrato:</t>
    </r>
    <r>
      <rPr>
        <sz val="10"/>
        <color theme="1"/>
        <rFont val="Arial Narrow"/>
        <family val="2"/>
      </rPr>
      <t xml:space="preserve"> 2 meses
</t>
    </r>
    <r>
      <rPr>
        <b/>
        <sz val="10"/>
        <color theme="1"/>
        <rFont val="Arial Narrow"/>
        <family val="2"/>
      </rPr>
      <t>Modalidad de selección:</t>
    </r>
    <r>
      <rPr>
        <sz val="10"/>
        <color theme="1"/>
        <rFont val="Arial Narrow"/>
        <family val="2"/>
      </rPr>
      <t xml:space="preserve"> Selección Abreviada de Menor Cuantía
</t>
    </r>
    <r>
      <rPr>
        <b/>
        <sz val="10"/>
        <color theme="1"/>
        <rFont val="Arial Narrow"/>
        <family val="2"/>
      </rPr>
      <t>Fuente de los recursos:</t>
    </r>
    <r>
      <rPr>
        <sz val="10"/>
        <color theme="1"/>
        <rFont val="Arial Narrow"/>
        <family val="2"/>
      </rPr>
      <t xml:space="preserve"> Presupuesto de entidad nacional
</t>
    </r>
    <r>
      <rPr>
        <b/>
        <sz val="10"/>
        <color theme="1"/>
        <rFont val="Arial Narrow"/>
        <family val="2"/>
      </rPr>
      <t xml:space="preserve">Valor total estimado: </t>
    </r>
    <r>
      <rPr>
        <sz val="10"/>
        <color theme="1"/>
        <rFont val="Arial Narrow"/>
        <family val="2"/>
      </rPr>
      <t xml:space="preserve">$149´498,334
</t>
    </r>
    <r>
      <rPr>
        <b/>
        <sz val="10"/>
        <color theme="1"/>
        <rFont val="Arial Narrow"/>
        <family val="2"/>
      </rPr>
      <t>Valor estimado en la vigencia actual:</t>
    </r>
    <r>
      <rPr>
        <sz val="10"/>
        <color theme="1"/>
        <rFont val="Arial Narrow"/>
        <family val="2"/>
      </rPr>
      <t xml:space="preserve"> $149´498,334
</t>
    </r>
    <r>
      <rPr>
        <b/>
        <sz val="10"/>
        <color theme="1"/>
        <rFont val="Arial Narrow"/>
        <family val="2"/>
      </rPr>
      <t>¿Se requieren vigencias futuras?</t>
    </r>
    <r>
      <rPr>
        <sz val="10"/>
        <color theme="1"/>
        <rFont val="Arial Narrow"/>
        <family val="2"/>
      </rPr>
      <t xml:space="preserve"> NO
</t>
    </r>
    <r>
      <rPr>
        <b/>
        <sz val="10"/>
        <color theme="1"/>
        <rFont val="Arial Narrow"/>
        <family val="2"/>
      </rPr>
      <t>Estado de solicitud de vigencias futuras:</t>
    </r>
    <r>
      <rPr>
        <sz val="10"/>
        <color theme="1"/>
        <rFont val="Arial Narrow"/>
        <family val="2"/>
      </rPr>
      <t xml:space="preserve"> N.A.
</t>
    </r>
    <r>
      <rPr>
        <b/>
        <sz val="10"/>
        <color theme="1"/>
        <rFont val="Arial Narrow"/>
        <family val="2"/>
      </rPr>
      <t xml:space="preserve">Unidad de contratación: </t>
    </r>
    <r>
      <rPr>
        <sz val="10"/>
        <color theme="1"/>
        <rFont val="Arial Narrow"/>
        <family val="2"/>
      </rPr>
      <t xml:space="preserve">Secretaría General
</t>
    </r>
    <r>
      <rPr>
        <b/>
        <sz val="10"/>
        <color theme="1"/>
        <rFont val="Arial Narrow"/>
        <family val="2"/>
      </rPr>
      <t>Nombre del responsable:</t>
    </r>
    <r>
      <rPr>
        <sz val="10"/>
        <color theme="1"/>
        <rFont val="Arial Narrow"/>
        <family val="2"/>
      </rPr>
      <t xml:space="preserve"> Omar Figueroa  
</t>
    </r>
    <r>
      <rPr>
        <b/>
        <sz val="10"/>
        <color theme="1"/>
        <rFont val="Arial Narrow"/>
        <family val="2"/>
      </rPr>
      <t xml:space="preserve">Motivo de la solicitud de ajuste: </t>
    </r>
    <r>
      <rPr>
        <sz val="10"/>
        <color theme="1"/>
        <rFont val="Arial Narrow"/>
        <family val="2"/>
      </rPr>
      <t xml:space="preserve">Actualmente la Entidad se encuentra en la implementación del Modelo de Seguridad y Privacidad de la Información - MSPI, de la Estrategia Digital, definida por MINTIC y de obligatorio cumplimiento según decreto 1008 de 2018, el cual da cobertura a los tres lineamientos habilitadores de la política de Gobierno Digital (arquitectura, seguridad de la información y servicios ciudadanos digitales), por lo anterior se requiere adelantar este proceso de contratación con el fin de dar cumplimiento a la normatividad vigente.
</t>
    </r>
    <r>
      <rPr>
        <b/>
        <sz val="10"/>
        <color theme="1"/>
        <rFont val="Arial Narrow"/>
        <family val="2"/>
      </rPr>
      <t xml:space="preserve">Impacto sobre los recursos asignados: </t>
    </r>
    <r>
      <rPr>
        <sz val="10"/>
        <color theme="1"/>
        <rFont val="Arial Narrow"/>
        <family val="2"/>
      </rPr>
      <t xml:space="preserve">No genera impacto porque se cuenta con la apropiación disponible en el proyecto de inversión a cargo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 xml:space="preserve">CGDI 29-08-2018: </t>
    </r>
    <r>
      <rPr>
        <sz val="10"/>
        <color theme="1"/>
        <rFont val="Arial Narrow"/>
        <family val="2"/>
      </rPr>
      <t xml:space="preserve">La oficina TIC solicita ajuste en el proceso así:
</t>
    </r>
    <r>
      <rPr>
        <b/>
        <sz val="10"/>
        <color theme="1"/>
        <rFont val="Arial Narrow"/>
        <family val="2"/>
      </rPr>
      <t xml:space="preserve">Campo original que se desea ajustar: </t>
    </r>
    <r>
      <rPr>
        <sz val="10"/>
        <color theme="1"/>
        <rFont val="Arial Narrow"/>
        <family val="2"/>
      </rPr>
      <t xml:space="preserve">Descripción del Proceso: Fortalecer el MSPI mediante: la implementación de la ley 1581:2012; ejecución de pruebas de penetración a la red corporativa; servicios de ingeniería social; campañas de sensibilización y análisis de brechas al Plan de Continuidad para el Departamento de Ciencia, Tecnología e Innovación COLCIENCIAS
</t>
    </r>
    <r>
      <rPr>
        <b/>
        <sz val="10"/>
        <color theme="1"/>
        <rFont val="Arial Narrow"/>
        <family val="2"/>
      </rPr>
      <t xml:space="preserve">Campo con el ajuste realizado. </t>
    </r>
    <r>
      <rPr>
        <sz val="10"/>
        <color theme="1"/>
        <rFont val="Arial Narrow"/>
        <family val="2"/>
      </rPr>
      <t xml:space="preserve">Descripción del Proceso: Contratar la prestación de servicios para fortalecer las herramientas administrativas y tecnológicas del Modelo de Seguridad y Privacidad de la Información- MSPI para el  Departamento de Ciencia, Tecnología e Innovación COLCIENCIAS.
</t>
    </r>
    <r>
      <rPr>
        <b/>
        <sz val="10"/>
        <color theme="1"/>
        <rFont val="Arial Narrow"/>
        <family val="2"/>
      </rPr>
      <t>Motivo de la solicitud de ajuste:</t>
    </r>
    <r>
      <rPr>
        <sz val="10"/>
        <color theme="1"/>
        <rFont val="Arial Narrow"/>
        <family val="2"/>
      </rPr>
      <t xml:space="preserve"> En las mesas de trabajo realizadas con el abogado asignado por la Secretaría General para la revisión del proceso, se recibió la recomendación de ajustar el objeto del proceso de adquisición.
</t>
    </r>
    <r>
      <rPr>
        <b/>
        <sz val="10"/>
        <color theme="1"/>
        <rFont val="Arial Narrow"/>
        <family val="2"/>
      </rPr>
      <t xml:space="preserve">Impacto sobre los recursos asignados: </t>
    </r>
    <r>
      <rPr>
        <sz val="10"/>
        <color theme="1"/>
        <rFont val="Arial Narrow"/>
        <family val="2"/>
      </rPr>
      <t xml:space="preserve">N.A. se cuenta con los recursos necesarios en el proyecto de inversión de la OTIC.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CGDI 26-09-2018:</t>
    </r>
    <r>
      <rPr>
        <sz val="10"/>
        <color theme="1"/>
        <rFont val="Arial Narrow"/>
        <family val="2"/>
      </rPr>
      <t xml:space="preserve"> La oficina TIC solicita ajuste en el proceso así:
</t>
    </r>
    <r>
      <rPr>
        <b/>
        <sz val="10"/>
        <color theme="1"/>
        <rFont val="Arial Narrow"/>
        <family val="2"/>
      </rPr>
      <t xml:space="preserve">Campo original que se desea ajustar: </t>
    </r>
    <r>
      <rPr>
        <sz val="10"/>
        <color theme="1"/>
        <rFont val="Arial Narrow"/>
        <family val="2"/>
      </rPr>
      <t xml:space="preserve">Fecha estimada de inicio de proceso de selección: Septiembre de 2018
Fecha estimada de presentación de ofertas: Septiembre de 2018; Duración estimada del contrato: 2 meses;  Modalidad de selección: Selección Abreviada de Menor Cuantía; Valor total estimado: $149´498,334;  Valor estimado en la vigencia actual: $149´498,334;  </t>
    </r>
    <r>
      <rPr>
        <b/>
        <sz val="10"/>
        <color theme="1"/>
        <rFont val="Arial Narrow"/>
        <family val="2"/>
      </rPr>
      <t>Campo con el ajuste realizado.</t>
    </r>
    <r>
      <rPr>
        <sz val="10"/>
        <color theme="1"/>
        <rFont val="Arial Narrow"/>
        <family val="2"/>
      </rPr>
      <t xml:space="preserve"> Fecha estimada de inicio de proceso de selección: Octubre 2018; Fecha estimada de presentación de ofertas: Noviembre 2018; Duración estimada del contrato: 1,5 meses; Modalidad de selección: Mínima Cuantía; Fuente de los recursos: Presupuesto de entidad nacional;  Valor total estimado: $35.000.000;  Valor estimado en la vigencia actual: $35.000.000; </t>
    </r>
    <r>
      <rPr>
        <b/>
        <sz val="10"/>
        <color theme="1"/>
        <rFont val="Arial Narrow"/>
        <family val="2"/>
      </rPr>
      <t>Motivo de la solicitud de ajuste:</t>
    </r>
    <r>
      <rPr>
        <sz val="10"/>
        <color theme="1"/>
        <rFont val="Arial Narrow"/>
        <family val="2"/>
      </rPr>
      <t xml:space="preserve"> El proceso comprende la realización de campañas de sensibilización en el Modelo de Seguridad y Privacidad de la Información, y la elaboración de un diagnóstico de la situación actual de la Entidad sobre continuidad del negocio; </t>
    </r>
    <r>
      <rPr>
        <b/>
        <sz val="10"/>
        <color theme="1"/>
        <rFont val="Arial Narrow"/>
        <family val="2"/>
      </rPr>
      <t>Impacto sobre los recursos asignados:</t>
    </r>
    <r>
      <rPr>
        <sz val="10"/>
        <color theme="1"/>
        <rFont val="Arial Narrow"/>
        <family val="2"/>
      </rPr>
      <t xml:space="preserve"> Se cuenta con los recursos en el proyecto de inversión de la Oficina TIC;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 El tiempo estimado para las actividades planeadas, se pueden ejecutar en el tiempo estimado de duración del contrato.
</t>
    </r>
    <r>
      <rPr>
        <b/>
        <sz val="10"/>
        <color rgb="FF0000CC"/>
        <rFont val="Arial Narrow"/>
        <family val="2"/>
      </rPr>
      <t>CGDI 30-10-2018:</t>
    </r>
    <r>
      <rPr>
        <sz val="10"/>
        <color theme="1"/>
        <rFont val="Arial Narrow"/>
        <family val="2"/>
      </rPr>
      <t xml:space="preserve"> La oficina TIC solicita ajuste en el proceso así:
</t>
    </r>
    <r>
      <rPr>
        <b/>
        <sz val="10"/>
        <color theme="1"/>
        <rFont val="Arial Narrow"/>
        <family val="2"/>
      </rPr>
      <t>Campo original que se desea ajustar:</t>
    </r>
    <r>
      <rPr>
        <sz val="10"/>
        <color theme="1"/>
        <rFont val="Arial Narrow"/>
        <family val="2"/>
      </rPr>
      <t xml:space="preserve"> Fecha estimada de inicio de proceso:  Octubre;  Duración estimada del contrato: 1,5 meses;  </t>
    </r>
    <r>
      <rPr>
        <b/>
        <sz val="10"/>
        <color theme="1"/>
        <rFont val="Arial Narrow"/>
        <family val="2"/>
      </rPr>
      <t>Campo con el ajuste realizado.</t>
    </r>
    <r>
      <rPr>
        <sz val="10"/>
        <color theme="1"/>
        <rFont val="Arial Narrow"/>
        <family val="2"/>
      </rPr>
      <t xml:space="preserve"> Fecha estimada de inicio de proceso:  Noviembre; Duración estimada del contrato: 1 mes;  </t>
    </r>
    <r>
      <rPr>
        <b/>
        <sz val="10"/>
        <color theme="1"/>
        <rFont val="Arial Narrow"/>
        <family val="2"/>
      </rPr>
      <t>Motivo de la solicitud de ajuste:</t>
    </r>
    <r>
      <rPr>
        <sz val="10"/>
        <color theme="1"/>
        <rFont val="Arial Narrow"/>
        <family val="2"/>
      </rPr>
      <t xml:space="preserve">  Desde la Oficina TIC se han realizado ajustes al documento de estudios previos, y  actualización del estudio de mercado, por aclaraciones identificadas en las cotizaciones recibidas, por tal razón la solicitud se estima enviar por correo electrónico para revisión por parte de SEGEL el 24/10/2018.
</t>
    </r>
    <r>
      <rPr>
        <b/>
        <sz val="10"/>
        <color theme="1"/>
        <rFont val="Arial Narrow"/>
        <family val="2"/>
      </rPr>
      <t>Impacto sobre los recursos asignados:</t>
    </r>
    <r>
      <rPr>
        <sz val="10"/>
        <color theme="1"/>
        <rFont val="Arial Narrow"/>
        <family val="2"/>
      </rPr>
      <t xml:space="preserve"> Se cuenta con los recursos en el proyecto de inversión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Se revisan actividades a contratar evaluando la viabilidad para realizar las actividades contratadas y requeridas en un mes.
</t>
    </r>
    <r>
      <rPr>
        <b/>
        <sz val="10"/>
        <color rgb="FF0000CC"/>
        <rFont val="Arial Narrow"/>
        <family val="2"/>
      </rPr>
      <t>CGDI 29-11-2018:</t>
    </r>
    <r>
      <rPr>
        <sz val="10"/>
        <color theme="1"/>
        <rFont val="Arial Narrow"/>
        <family val="2"/>
      </rPr>
      <t xml:space="preserve"> La oficina TIC solicita el retiro del proceso en el PAA:
</t>
    </r>
    <r>
      <rPr>
        <b/>
        <sz val="10"/>
        <color theme="1"/>
        <rFont val="Arial Narrow"/>
        <family val="2"/>
      </rPr>
      <t xml:space="preserve">Campo original que se desea ajustar:  </t>
    </r>
    <r>
      <rPr>
        <sz val="10"/>
        <color theme="1"/>
        <rFont val="Arial Narrow"/>
        <family val="2"/>
      </rPr>
      <t xml:space="preserve">Todos por que se solicita eliminación del proceso en PAA
</t>
    </r>
    <r>
      <rPr>
        <b/>
        <sz val="10"/>
        <color theme="1"/>
        <rFont val="Arial Narrow"/>
        <family val="2"/>
      </rPr>
      <t>Motivo de la solicitud de ajuste:</t>
    </r>
    <r>
      <rPr>
        <sz val="10"/>
        <color theme="1"/>
        <rFont val="Arial Narrow"/>
        <family val="2"/>
      </rPr>
      <t xml:space="preserve">  Se evaluó el alcance de la contratación y se definió que el equipo de seguridad de la información cuenta con las capacidades para realizar el análisis de brecha del plan de continuidad TI que permita identificar el estado actual al respecto. De las acciones que se identifiquen, debe realizarse un plan de trabajo a seguir y con este insumo se evaluarán las necesidades de contratación para la vigencia 2019.
</t>
    </r>
    <r>
      <rPr>
        <b/>
        <sz val="10"/>
        <color theme="1"/>
        <rFont val="Arial Narrow"/>
        <family val="2"/>
      </rPr>
      <t>Impacto sobre los recursos asignados:</t>
    </r>
    <r>
      <rPr>
        <sz val="10"/>
        <color theme="1"/>
        <rFont val="Arial Narrow"/>
        <family val="2"/>
      </rPr>
      <t xml:space="preserve"> Estos recursos a liberar ($35 millones) se asignarán al proceso de adquisición que se solicitó aprobación al CGDI en sesión virtual del 22 de noviembre de 2018 con el objeto de realizar la adquisición del software de reportes para el firewall de aplicaciones (WAF) Radware Appwall que posee COLCIENCIAS, con un presupuesto de $42 millones.  Los recursos adicionales para el nuevo proceso ($7 millones) se toman de recursos liberados en procesos adjudicados por menor valor respecto a lo programado.
</t>
    </r>
    <r>
      <rPr>
        <b/>
        <sz val="10"/>
        <color theme="1"/>
        <rFont val="Arial Narrow"/>
        <family val="2"/>
      </rPr>
      <t xml:space="preserve">Efecto de la modificación solicitada sobre la oportunidad requerida en la adquisición del bien o servicio: </t>
    </r>
    <r>
      <rPr>
        <sz val="10"/>
        <color theme="1"/>
        <rFont val="Arial Narrow"/>
        <family val="2"/>
      </rPr>
      <t>Se ajustó el plan de trabajo de la vigencia 2018 del equipo de seguridad de la información, para poder cumplir con la realización del análisis de brecha del plan de continuidad de TI, actividad definida en el Plan de Seguridad de la Información de la vigencia actual.</t>
    </r>
  </si>
  <si>
    <t>Aprobada</t>
  </si>
  <si>
    <t>A20451
A20419
A20422
A20423</t>
  </si>
  <si>
    <t>Adecuación de la "Sala amiga Familia Lactante"</t>
  </si>
  <si>
    <t>Contratar la prestación de servicios para fortalecer las herramientas administrativas y tecnológicas del Modelo de Seguridad y Privacidad de la Información- MSPI para el  Departamento de Ciencia, Tecnología e Innovación COLCIENCIAS.</t>
  </si>
  <si>
    <r>
      <rPr>
        <b/>
        <sz val="10"/>
        <color rgb="FF0000CC"/>
        <rFont val="Arial Narrow"/>
        <family val="2"/>
      </rPr>
      <t>CGDI 30-10-2018</t>
    </r>
    <r>
      <rPr>
        <sz val="10"/>
        <color theme="1"/>
        <rFont val="Arial Narrow"/>
        <family val="2"/>
      </rPr>
      <t xml:space="preserve">:  La oficina TIC informa que el proceso es por AMP y se encuentra en trámite  de Vigencias Futuras.
</t>
    </r>
    <r>
      <rPr>
        <b/>
        <sz val="10"/>
        <color rgb="FF0000CC"/>
        <rFont val="Arial Narrow"/>
        <family val="2"/>
      </rPr>
      <t>CGDI 29-11-2018:</t>
    </r>
    <r>
      <rPr>
        <sz val="10"/>
        <color theme="1"/>
        <rFont val="Arial Narrow"/>
        <family val="2"/>
      </rPr>
      <t xml:space="preserve">  La oficina TIC solicita el siguiente ajuste al proceso:
</t>
    </r>
    <r>
      <rPr>
        <b/>
        <sz val="10"/>
        <color theme="1"/>
        <rFont val="Arial Narrow"/>
        <family val="2"/>
      </rPr>
      <t>Campo original que se desea ajustar:</t>
    </r>
    <r>
      <rPr>
        <sz val="10"/>
        <color theme="1"/>
        <rFont val="Arial Narrow"/>
        <family val="2"/>
      </rPr>
      <t xml:space="preserve">Fecha estimada de inicio de proceso de selección: Noviembre 2018
Duración estimada del contrato: 24 meses
Valor total estimado: $340.000.000
Valor estimado en la vigencia actual: $16.000.000
Estado de solicitud de vigencias futuras: Sin iniciar
</t>
    </r>
    <r>
      <rPr>
        <b/>
        <sz val="10"/>
        <color theme="1"/>
        <rFont val="Arial Narrow"/>
        <family val="2"/>
      </rPr>
      <t xml:space="preserve">Campo con el ajustes realizado: </t>
    </r>
    <r>
      <rPr>
        <sz val="10"/>
        <color theme="1"/>
        <rFont val="Arial Narrow"/>
        <family val="2"/>
      </rPr>
      <t xml:space="preserve">Fecha estimada de inicio de proceso de selección: Diciembre 2018
Duración estimada del contrato: 1 mes
Valor total estimado: $12,381,712
Valor estimado en la vigencia actual: $2.063.619
Estado de solicitud de vigencias futuras: Aprobada
</t>
    </r>
    <r>
      <rPr>
        <b/>
        <sz val="10"/>
        <color theme="1"/>
        <rFont val="Arial Narrow"/>
        <family val="2"/>
      </rPr>
      <t xml:space="preserve">Motivo de la solicitud de ajuste: </t>
    </r>
    <r>
      <rPr>
        <sz val="10"/>
        <color theme="1"/>
        <rFont val="Arial Narrow"/>
        <family val="2"/>
      </rPr>
      <t xml:space="preserve"> La Oficina TIC envió la justificación del trámite de Vigencia Futura al grupo de trabajo Financiero el 7 de septiembre de 2018, y fue revisada y ajustada por el área financiera para envío posterior al Ministerio de Hacienda, la cual fue aprobada mediante oficio No. 2-2018-042834 del 22 de noviembre de 2018 por valor de $17.437.045 (la solicitud de recursos para la vigencia 2019 fue por $74.176.984 con ese valor se estimaba la contratación en 2019 por un período de 7 meses considerando que el Acuerdo Marco de Precios de conectividad finaliza en agosto de 2019).  Adicionalmente se solicita ajustar la duración del contrato a un mes porque según la simulación realizada el servicio solo puede contratarse por mes completo y no por días adicionales, según validación del sistema. El valor estimado del proceso tanto para la vigencia actual (5 días) como para la vigencia 2019 se obtuvo según la simulación realizada en la plataforma de Colombia Compra Eficiente.
</t>
    </r>
    <r>
      <rPr>
        <b/>
        <sz val="10"/>
        <color theme="1"/>
        <rFont val="Arial Narrow"/>
        <family val="2"/>
      </rPr>
      <t>Impacto sobre los recursos asignados:</t>
    </r>
    <r>
      <rPr>
        <sz val="10"/>
        <color theme="1"/>
        <rFont val="Arial Narrow"/>
        <family val="2"/>
      </rPr>
      <t xml:space="preserve">  El proceso cuenta con recursos de funcionamiento asignados por la DAF, y de esta vigencia se liberarían del CDP solicitado la suma de $10.318.093.
</t>
    </r>
    <r>
      <rPr>
        <b/>
        <sz val="10"/>
        <color theme="1"/>
        <rFont val="Arial Narrow"/>
        <family val="2"/>
      </rPr>
      <t>Efecto de la modificación solicitada sobre la oportunidad requerida en la adquisición del bien o servicio:</t>
    </r>
    <r>
      <rPr>
        <sz val="10"/>
        <color theme="1"/>
        <rFont val="Arial Narrow"/>
        <family val="2"/>
      </rPr>
      <t xml:space="preserve">  La orden de compra actual finaliza el 30 de noviembre de 2018, y la Oficina TIC se encuentra gestionando una adición y prórroga hasta el 25 de diciembre de 2018, considerando que el trámite de adquisición a través del Acuerdo Marco de Precios toma aproximadamente 20 días y no pudo iniciarse hasta contar con aprobación de la Vigencia Futura. 
</t>
    </r>
    <r>
      <rPr>
        <b/>
        <sz val="10"/>
        <color rgb="FF0000CC"/>
        <rFont val="Arial Narrow"/>
        <family val="2"/>
      </rPr>
      <t xml:space="preserve">CGDI 19-12-2018: </t>
    </r>
    <r>
      <rPr>
        <sz val="10"/>
        <rFont val="Arial Narrow"/>
        <family val="2"/>
      </rPr>
      <t>La oficina TIC solicita el retiro del proceso:</t>
    </r>
    <r>
      <rPr>
        <sz val="10"/>
        <color theme="1"/>
        <rFont val="Arial Narrow"/>
        <family val="2"/>
      </rPr>
      <t xml:space="preserve">
</t>
    </r>
    <r>
      <rPr>
        <b/>
        <sz val="10"/>
        <color theme="1"/>
        <rFont val="Arial Narrow"/>
        <family val="2"/>
      </rPr>
      <t>Campo original que se desea ajustar:</t>
    </r>
    <r>
      <rPr>
        <sz val="10"/>
        <color theme="1"/>
        <rFont val="Arial Narrow"/>
        <family val="2"/>
      </rPr>
      <t xml:space="preserve">  Todos por que se solicita eliminación del proceso en PAA
</t>
    </r>
    <r>
      <rPr>
        <b/>
        <sz val="10"/>
        <color theme="1"/>
        <rFont val="Arial Narrow"/>
        <family val="2"/>
      </rPr>
      <t>Motivo de la solicitud de ajuste:</t>
    </r>
    <r>
      <rPr>
        <sz val="10"/>
        <color theme="1"/>
        <rFont val="Arial Narrow"/>
        <family val="2"/>
      </rPr>
      <t xml:space="preserve"> Se realizó solicitud de autorización de vigencias futuras para suscribir orden de compra para contratar el servicio de internet por un valor estimado (según simulación realizada en la plataforma de Colombia Compra Eficiente) de $12.381.712 de la vigencia 2018 y $74.176.984 de recursos 2019. El Ministerio de Hacienda, autorizó vigencias futuras mediante oficio No. 2-2018-042834 del 22 de noviembre de 2018, para adicionar y prorrogar el servicio actual por valor de $17.437.045 de recursos vigencia 2019, razón por la cual se tramitará adición de la orden de compra 12742 por un período de 4 meses.  
</t>
    </r>
    <r>
      <rPr>
        <b/>
        <sz val="10"/>
        <color theme="1"/>
        <rFont val="Arial Narrow"/>
        <family val="2"/>
      </rPr>
      <t>Impacto sobre los recursos asignados:</t>
    </r>
    <r>
      <rPr>
        <sz val="10"/>
        <color theme="1"/>
        <rFont val="Arial Narrow"/>
        <family val="2"/>
      </rPr>
      <t xml:space="preserve"> Los recursos para la contratación del servicio son de la DAF, y de los recursos programados para la vigencia 2018 se utilizarán $411.542,14 y para la vigencia 2019   $9.465.469,34 para un total de la adición por valor $9.877.011,48.  De los recursos previstos por la DAF para la vigencia 2018 se liberarían del CDP $11.970.170.  Se anota, que los recursos autorizados para la vigencia 2019, no serán utilizados en su totalidad pues la orden de compra ya había sido adicionada con anterioridad y no se puede superar el 50% del valor inicial de la misma.
</t>
    </r>
    <r>
      <rPr>
        <b/>
        <sz val="10"/>
        <color theme="1"/>
        <rFont val="Arial Narrow"/>
        <family val="2"/>
      </rPr>
      <t xml:space="preserve">Efecto de la modificación solicitada sobre la oportunidad requerida en la adquisición del bien o servicio: </t>
    </r>
    <r>
      <rPr>
        <sz val="10"/>
        <color theme="1"/>
        <rFont val="Arial Narrow"/>
        <family val="2"/>
      </rPr>
      <t>N.A., porque el servicio actual está vigente hasta el 25 de diciembre de 2018, y el trámite de adición y prórroga se gestionará con el fin de legalizar adición y prórroga oportunamente.</t>
    </r>
  </si>
  <si>
    <r>
      <rPr>
        <b/>
        <sz val="10"/>
        <color rgb="FF0000CC"/>
        <rFont val="Arial Narrow"/>
        <family val="2"/>
      </rPr>
      <t>CGDI 16-11-2018</t>
    </r>
    <r>
      <rPr>
        <sz val="10"/>
        <color theme="1"/>
        <rFont val="Arial Narrow"/>
        <family val="2"/>
      </rPr>
      <t xml:space="preserve">:  La Dirección Administrativa y Financiera - Grupo Logístico, solicita la inclusión del  siguiente proceso: 
</t>
    </r>
    <r>
      <rPr>
        <b/>
        <sz val="10"/>
        <color theme="1"/>
        <rFont val="Arial Narrow"/>
        <family val="2"/>
      </rPr>
      <t>Descripción del proceso:</t>
    </r>
    <r>
      <rPr>
        <sz val="10"/>
        <color theme="1"/>
        <rFont val="Arial Narrow"/>
        <family val="2"/>
      </rPr>
      <t xml:space="preserve"> “Adecuación Sala de Lactancia”
</t>
    </r>
    <r>
      <rPr>
        <b/>
        <sz val="10"/>
        <color theme="1"/>
        <rFont val="Arial Narrow"/>
        <family val="2"/>
      </rPr>
      <t>Campo original que se desea ajustar:</t>
    </r>
    <r>
      <rPr>
        <sz val="10"/>
        <color theme="1"/>
        <rFont val="Arial Narrow"/>
        <family val="2"/>
      </rPr>
      <t xml:space="preserve"> Se solicita la inclusión al PAA
</t>
    </r>
    <r>
      <rPr>
        <b/>
        <sz val="10"/>
        <color theme="1"/>
        <rFont val="Arial Narrow"/>
        <family val="2"/>
      </rPr>
      <t>Campo con el ajuste realizado:</t>
    </r>
    <r>
      <rPr>
        <sz val="10"/>
        <color theme="1"/>
        <rFont val="Arial Narrow"/>
        <family val="2"/>
      </rPr>
      <t xml:space="preserve"> Se solicita la inclusión al PAA
Código UNSPSC: 72101507, 72153612, 72151101, 72151302, 56111800
Fecha estimada de inicio de proceso de selección: Noviembre de 2018.
Duración estimada del contrato (meses): 1 mes
Modalidad de selección: Mínima Cuantía
Fuente de los recursos: Presupuesto de entidad Nacional- Funcionamiento.
El valor del Proceso: $ 15.000.000
Responsable: Viviana María Jiménez Ochoa 
</t>
    </r>
    <r>
      <rPr>
        <b/>
        <sz val="10"/>
        <color theme="1"/>
        <rFont val="Arial Narrow"/>
        <family val="2"/>
      </rPr>
      <t>Motivo de la solicitud de ajuste:</t>
    </r>
    <r>
      <rPr>
        <sz val="10"/>
        <color theme="1"/>
        <rFont val="Arial Narrow"/>
        <family val="2"/>
      </rPr>
      <t xml:space="preserve"> La solicitud es pertinente para dar cumplimiento a la ley 1923 de 2017 “por medio de la cual se adoptó la estrategia SALAS AMIGAS DE LA FAMILIA LACTANTE DEL ENTORNO LABORAL en entidades públicas y empresas privadas de conformidad con el articulo 238 del código sustantivo de trabajo”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de satisfacción.
</t>
    </r>
    <r>
      <rPr>
        <b/>
        <i/>
        <sz val="10"/>
        <color rgb="FF0000CC"/>
        <rFont val="Arial Narrow"/>
        <family val="2"/>
      </rPr>
      <t xml:space="preserve">
</t>
    </r>
    <r>
      <rPr>
        <b/>
        <sz val="10"/>
        <color rgb="FF0000CC"/>
        <rFont val="Arial Narrow"/>
        <family val="2"/>
      </rPr>
      <t>CGDI 29-11-2018:</t>
    </r>
    <r>
      <rPr>
        <sz val="10"/>
        <color theme="1"/>
        <rFont val="Arial Narrow"/>
        <family val="2"/>
      </rPr>
      <t xml:space="preserve">  La Dirección Administrativa y Financiera - Grupo Logístico, solicita ajuste al proceso así: 
</t>
    </r>
    <r>
      <rPr>
        <b/>
        <sz val="10"/>
        <color theme="1"/>
        <rFont val="Arial Narrow"/>
        <family val="2"/>
      </rPr>
      <t xml:space="preserve">Campo original que se desea ajustar: </t>
    </r>
    <r>
      <rPr>
        <sz val="10"/>
        <color theme="1"/>
        <rFont val="Arial Narrow"/>
        <family val="2"/>
      </rPr>
      <t xml:space="preserve">Duración estimada del contrato (meses): 1 mes 
Fecha estimada de inicio de proceso de selección: Noviembre de 2018.
Valor del proceso:  $15.000.000
</t>
    </r>
    <r>
      <rPr>
        <b/>
        <sz val="10"/>
        <color theme="1"/>
        <rFont val="Arial Narrow"/>
        <family val="2"/>
      </rPr>
      <t xml:space="preserve">Campo con el ajuste realizado: </t>
    </r>
    <r>
      <rPr>
        <sz val="10"/>
        <color theme="1"/>
        <rFont val="Arial Narrow"/>
        <family val="2"/>
      </rPr>
      <t xml:space="preserve">Duración estimada del contrato (meses): Medio mes (15 días)
Fecha estimada de inicio de proceso de selección: Diciembre de 2018.
Valor del proceso:  $16.100.000
</t>
    </r>
    <r>
      <rPr>
        <b/>
        <sz val="10"/>
        <color theme="1"/>
        <rFont val="Arial Narrow"/>
        <family val="2"/>
      </rPr>
      <t>Motivo de la solicitud de ajuste:</t>
    </r>
    <r>
      <rPr>
        <sz val="10"/>
        <color theme="1"/>
        <rFont val="Arial Narrow"/>
        <family val="2"/>
      </rPr>
      <t xml:space="preserve"> La solicitud es pertinente en atención a que se están ajustando los requerimientos técnicos para el proceso.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se altera la oportunidad de satisfacción.
</t>
    </r>
    <r>
      <rPr>
        <b/>
        <sz val="10"/>
        <color rgb="FF0000CC"/>
        <rFont val="Arial Narrow"/>
        <family val="2"/>
      </rPr>
      <t xml:space="preserve">CGDI 19-12-2018: </t>
    </r>
    <r>
      <rPr>
        <sz val="10"/>
        <rFont val="Arial Narrow"/>
        <family val="2"/>
      </rPr>
      <t>La Dirección Administrativa y Financiera - Grupo Logístico, informa que el proceso ha sido contratado, con fecha de apertura del 07/12/2018, afectando los rubros: A20451, A20419, A20422, y A20423, por valor de $14.376.024, con número de CDP 71418 y fecha de suscripción del contrato 13/12/2018.</t>
    </r>
  </si>
  <si>
    <t>aalarcon@colciencias.gov.co</t>
  </si>
  <si>
    <t>aalarcon@colciencias.gov.co
ofigueroa@colciencias.gov.co</t>
  </si>
  <si>
    <r>
      <rPr>
        <b/>
        <sz val="10"/>
        <color rgb="FF0000CC"/>
        <rFont val="Arial Narrow"/>
        <family val="2"/>
      </rPr>
      <t xml:space="preserve">CGDI 31-01-2018: </t>
    </r>
    <r>
      <rPr>
        <sz val="10"/>
        <rFont val="Arial Narrow"/>
        <family val="2"/>
      </rPr>
      <t xml:space="preserve">Gestión Territorial informa que el proceso se radica en febrero, junto a los estudios previos.
</t>
    </r>
    <r>
      <rPr>
        <b/>
        <sz val="10"/>
        <color rgb="FF0000CC"/>
        <rFont val="Arial Narrow"/>
        <family val="2"/>
      </rPr>
      <t>CGDI 22-02-2018:</t>
    </r>
    <r>
      <rPr>
        <sz val="10"/>
        <rFont val="Arial Narrow"/>
        <family val="2"/>
      </rPr>
      <t xml:space="preserve"> Gestión Territorial solicita el siguiente ajuste al proceso: Descripción del proceso: 43231507 – Contratar el diseño, desarrollo, adquisición, instalación, configuración, parametrización y puesta en funcionamiento de un Sistema de Información de Gestión para la Secretaría Técnica del OCAD del FCTeI del SGR.</t>
    </r>
    <r>
      <rPr>
        <i/>
        <sz val="10"/>
        <rFont val="Arial Narrow"/>
        <family val="2"/>
      </rPr>
      <t xml:space="preserve">;Campo original que se desea ajustar: </t>
    </r>
    <r>
      <rPr>
        <sz val="10"/>
        <rFont val="Arial Narrow"/>
        <family val="2"/>
      </rPr>
      <t xml:space="preserve">Se requiere cambiar la fecha de apertura del proceso.; Fecha estimada de inicio de proceso: Febrero de 2018; </t>
    </r>
    <r>
      <rPr>
        <b/>
        <sz val="10"/>
        <rFont val="Arial Narrow"/>
        <family val="2"/>
      </rPr>
      <t>Campo con el ajuste realizado:</t>
    </r>
    <r>
      <rPr>
        <sz val="10"/>
        <rFont val="Arial Narrow"/>
        <family val="2"/>
      </rPr>
      <t xml:space="preserve"> Fecha estimada de inicio de proceso de selección: Marzo de 2018; Fecha de apertura del proceso: Marzo de 2018.;</t>
    </r>
    <r>
      <rPr>
        <b/>
        <sz val="10"/>
        <rFont val="Arial Narrow"/>
        <family val="2"/>
      </rPr>
      <t xml:space="preserve">Motivo de la solicitud de ajuste: </t>
    </r>
    <r>
      <rPr>
        <sz val="10"/>
        <rFont val="Arial Narrow"/>
        <family val="2"/>
      </rPr>
      <t>Se requiere modificar la fecha de inicio del proceso en razón a que las especificaciones técnicas del Sistema de Información han requerido ajustes para concretar adecuadamente el enlace con otros sistemas de información del Sistema General de Regalías y los datos que se requieren compartir para su correcto funcionamiento.;</t>
    </r>
    <r>
      <rPr>
        <b/>
        <sz val="10"/>
        <rFont val="Arial Narrow"/>
        <family val="2"/>
      </rPr>
      <t xml:space="preserve"> Impacto sobre los recursos asignados: </t>
    </r>
    <r>
      <rPr>
        <sz val="10"/>
        <rFont val="Arial Narrow"/>
        <family val="2"/>
      </rPr>
      <t>Sobre los recursos asignados no tiene impacto;</t>
    </r>
    <r>
      <rPr>
        <b/>
        <sz val="10"/>
        <rFont val="Arial Narrow"/>
        <family val="2"/>
      </rPr>
      <t xml:space="preserve"> Efecto de la modificación solicitada sobre la oportunidad requerida en la adquisición del bien o servicio: </t>
    </r>
    <r>
      <rPr>
        <sz val="10"/>
        <rFont val="Arial Narrow"/>
        <family val="2"/>
      </rPr>
      <t xml:space="preserve">La modificación no afecta la oportunidad con la cual el FCTeI del SGR requiere el servicio, ni el cumplimiento de un plazo establecido para una actividad.
</t>
    </r>
    <r>
      <rPr>
        <b/>
        <sz val="10"/>
        <color rgb="FF0000CC"/>
        <rFont val="Arial Narrow"/>
        <family val="2"/>
      </rPr>
      <t xml:space="preserve">CGDI 21-03-2018: </t>
    </r>
    <r>
      <rPr>
        <sz val="10"/>
        <rFont val="Arial Narrow"/>
        <family val="2"/>
      </rPr>
      <t xml:space="preserve">El grupo de Gestión Territorial solicita el siguiente ajuste al proceso: </t>
    </r>
    <r>
      <rPr>
        <b/>
        <sz val="10"/>
        <rFont val="Arial Narrow"/>
        <family val="2"/>
      </rPr>
      <t xml:space="preserve">Campo original que se desea ajustar: </t>
    </r>
    <r>
      <rPr>
        <sz val="10"/>
        <rFont val="Arial Narrow"/>
        <family val="2"/>
      </rPr>
      <t>Se requiere cambiar la fecha de apertura del proceso.;-Fecha estimada de inicio de proceso: Suspendido;</t>
    </r>
    <r>
      <rPr>
        <b/>
        <sz val="10"/>
        <rFont val="Arial Narrow"/>
        <family val="2"/>
      </rPr>
      <t xml:space="preserve"> Campo con el ajuste realizado. </t>
    </r>
    <r>
      <rPr>
        <sz val="10"/>
        <rFont val="Arial Narrow"/>
        <family val="2"/>
      </rPr>
      <t>Fecha estimada de inicio de proceso de selección: Suspendido: -Fecha de apertura del proceso: Suspendido.;</t>
    </r>
    <r>
      <rPr>
        <b/>
        <sz val="10"/>
        <rFont val="Arial Narrow"/>
        <family val="2"/>
      </rPr>
      <t xml:space="preserve"> Motivo de la solicitud de ajuste:</t>
    </r>
    <r>
      <rPr>
        <sz val="10"/>
        <rFont val="Arial Narrow"/>
        <family val="2"/>
      </rPr>
      <t xml:space="preserve"> Se requiere suspender el inicio del proceso en razón a que el Ministerio de Hacienda y Crédito Público radicará en los próximos días ante el Congreso de la República el Proyecto de Ley que reglamentará el parágrafo 5 del Acto Legislativo No. 4 de 2017 mediante el cual se ordena que los proyectos presentados ante el Fondo CTeI del SGR deben ser aprobados mediante convocatorias públicas abiertas y competitivas, circunstancia que modificaría sustancialmente el trámite de los proyectos y por ende, el diseño y las funcionalidades del sistema de información que se pretende contratar.; </t>
    </r>
    <r>
      <rPr>
        <b/>
        <sz val="10"/>
        <rFont val="Arial Narrow"/>
        <family val="2"/>
      </rPr>
      <t xml:space="preserve">Impacto sobre los recursos asignados: </t>
    </r>
    <r>
      <rPr>
        <sz val="10"/>
        <rFont val="Arial Narrow"/>
        <family val="2"/>
      </rPr>
      <t>Sobre los recursos asignados no tiene impacto. ;</t>
    </r>
    <r>
      <rPr>
        <b/>
        <sz val="10"/>
        <rFont val="Arial Narrow"/>
        <family val="2"/>
      </rPr>
      <t>Efecto de la modificación solicitada sobre la oportunidad requerida en la adquisición del bien o servicio:</t>
    </r>
    <r>
      <rPr>
        <sz val="10"/>
        <rFont val="Arial Narrow"/>
        <family val="2"/>
      </rPr>
      <t xml:space="preserve"> La modificación no afecta la oportunidad con la cual el FCTeI del SGR requiere el servicio, ni el cumplimiento de un plazo establecido para una actividad.
</t>
    </r>
    <r>
      <rPr>
        <b/>
        <sz val="10"/>
        <color rgb="FF0000CC"/>
        <rFont val="Arial Narrow"/>
        <family val="2"/>
      </rPr>
      <t>CGDI 19-12-2018:</t>
    </r>
    <r>
      <rPr>
        <sz val="10"/>
        <rFont val="Arial Narrow"/>
        <family val="2"/>
      </rPr>
      <t xml:space="preserve"> El grupo de Gestión Territorial solicita el retiro del proceso:
</t>
    </r>
    <r>
      <rPr>
        <b/>
        <sz val="10"/>
        <rFont val="Arial Narrow"/>
        <family val="2"/>
      </rPr>
      <t xml:space="preserve">Campo original que se desea ajustar: </t>
    </r>
    <r>
      <rPr>
        <sz val="10"/>
        <rFont val="Arial Narrow"/>
        <family val="2"/>
      </rPr>
      <t xml:space="preserve">Fecha estimada de inicio de proceso: Retirado
</t>
    </r>
    <r>
      <rPr>
        <b/>
        <sz val="10"/>
        <rFont val="Arial Narrow"/>
        <family val="2"/>
      </rPr>
      <t xml:space="preserve">Campo con el ajuste realizado: </t>
    </r>
    <r>
      <rPr>
        <sz val="10"/>
        <rFont val="Arial Narrow"/>
        <family val="2"/>
      </rPr>
      <t xml:space="preserve">Fecha estimada de inicio de proceso: Retirado;  Valor total estimado: Retirado
</t>
    </r>
    <r>
      <rPr>
        <b/>
        <sz val="10"/>
        <rFont val="Arial Narrow"/>
        <family val="2"/>
      </rPr>
      <t>Motivo de la solicitud de ajuste:</t>
    </r>
    <r>
      <rPr>
        <sz val="10"/>
        <rFont val="Arial Narrow"/>
        <family val="2"/>
      </rPr>
      <t xml:space="preserve"> Se solicita retirar el inicio del proceso en razón a que el Sistema de Información cambió a la modalidad de convocatorias públicas abiertas y competitivas, circunstancia que modificaría sustancialmente el trámite de los proyectos y por ende, el diseño y las funcionalidades del mismo.
</t>
    </r>
    <r>
      <rPr>
        <b/>
        <sz val="10"/>
        <rFont val="Arial Narrow"/>
        <family val="2"/>
      </rPr>
      <t>Impacto sobre los recursos asignados:</t>
    </r>
    <r>
      <rPr>
        <sz val="10"/>
        <rFont val="Arial Narrow"/>
        <family val="2"/>
      </rPr>
      <t xml:space="preserve"> Sobre los recursos asignados no tiene impacto.
</t>
    </r>
    <r>
      <rPr>
        <b/>
        <sz val="10"/>
        <rFont val="Arial Narrow"/>
        <family val="2"/>
      </rPr>
      <t>Efecto de la modificación solicitada sobre la oportunidad requerida en la adquisición del bien o servicio:</t>
    </r>
    <r>
      <rPr>
        <sz val="10"/>
        <rFont val="Arial Narrow"/>
        <family val="2"/>
      </rPr>
      <t xml:space="preserve"> La modificación no afecta la oportunidad con la cual el FCTeI del SGR requiere el servicio, ni el cumplimiento de un plazo establecido para una actividad.</t>
    </r>
  </si>
  <si>
    <t>Adolfo Alarcon Guzmán</t>
  </si>
  <si>
    <r>
      <rPr>
        <b/>
        <sz val="10"/>
        <color rgb="FF0000CC"/>
        <rFont val="Arial Narrow"/>
        <family val="2"/>
      </rPr>
      <t xml:space="preserve">CGDI 19-12-2018: </t>
    </r>
    <r>
      <rPr>
        <sz val="10"/>
        <color theme="1"/>
        <rFont val="Arial Narrow"/>
        <family val="2"/>
      </rPr>
      <t xml:space="preserve">Gestión Territorial solicita el retiro del proceso:
</t>
    </r>
    <r>
      <rPr>
        <b/>
        <sz val="10"/>
        <color theme="1"/>
        <rFont val="Arial Narrow"/>
        <family val="2"/>
      </rPr>
      <t xml:space="preserve">Campo  original que se desea ajustar: </t>
    </r>
    <r>
      <rPr>
        <sz val="10"/>
        <color theme="1"/>
        <rFont val="Arial Narrow"/>
        <family val="2"/>
      </rPr>
      <t xml:space="preserve">Fecha estimada de inicio de proceso Junio 2018
Valor total estimado $300.000.000.
Modalidad de selección  abreviada de menor cuantía.
</t>
    </r>
    <r>
      <rPr>
        <b/>
        <sz val="10"/>
        <color theme="1"/>
        <rFont val="Arial Narrow"/>
        <family val="2"/>
      </rPr>
      <t xml:space="preserve">Campo con el ajuste realizado. </t>
    </r>
    <r>
      <rPr>
        <sz val="10"/>
        <color theme="1"/>
        <rFont val="Arial Narrow"/>
        <family val="2"/>
      </rPr>
      <t xml:space="preserve">Fecha estimada de inicio de proceso: Retirado
Valor total estimado: Retirado
</t>
    </r>
    <r>
      <rPr>
        <b/>
        <sz val="10"/>
        <color theme="1"/>
        <rFont val="Arial Narrow"/>
        <family val="2"/>
      </rPr>
      <t>Motivo de la solicitud de ajuste:</t>
    </r>
    <r>
      <rPr>
        <sz val="10"/>
        <color theme="1"/>
        <rFont val="Arial Narrow"/>
        <family val="2"/>
      </rPr>
      <t xml:space="preserve"> Se solicita retirar del PAA debido a que se tenía un saldo $176.732.043 a mayo de 2018, por tanto se prorrogó el contrato del operador logístico Royal Park hasta 31 de diciembre de 2018.
</t>
    </r>
    <r>
      <rPr>
        <b/>
        <sz val="10"/>
        <color theme="1"/>
        <rFont val="Arial Narrow"/>
        <family val="2"/>
      </rPr>
      <t>Impacto sobre los recursos asignados:</t>
    </r>
    <r>
      <rPr>
        <sz val="10"/>
        <color theme="1"/>
        <rFont val="Arial Narrow"/>
        <family val="2"/>
      </rPr>
      <t xml:space="preserve"> Sobre los recursos asignados no tiene impacto.
</t>
    </r>
    <r>
      <rPr>
        <b/>
        <sz val="10"/>
        <color theme="1"/>
        <rFont val="Arial Narrow"/>
        <family val="2"/>
      </rPr>
      <t xml:space="preserve">Efecto de la modificación solicitada sobre la oportunidad requerida en la adquisición del bien o servicio: </t>
    </r>
    <r>
      <rPr>
        <sz val="10"/>
        <color theme="1"/>
        <rFont val="Arial Narrow"/>
        <family val="2"/>
      </rPr>
      <t>La modificación no afecta la oportunidad con la cual el FCTeI del SGR requiere el servicio, ni el cumplimiento de un plazo establecido para una actividad.</t>
    </r>
  </si>
  <si>
    <t>CGDI 22-02-2018: El grupo de Talento Humano solicita el siguiente ajuste al proceso:
Campo original que se desea ajustar: Modalidad de Selección:  Invitación Pública
Campo con el ajuste realizado:  Modalidad de Selección:  Selección Abreviada Menor cuantía.
El grupo de Talento Humano informa que el proceso se encuentra en estudios previos y que será radicado en SEGEL en la semana del 26 de febrero de 2018.
CGDI 21-03-2018: El grupo de Talento Humano solicita el siguiente ajuste al proceso:
Fecha estimada de inicio de proceso de selección  propuesta: ABRIL DE 2018
Motivo de la solicitud de ajuste: A la fecha aun no se ha recibido la respuesta de la abogada asignada por SEGEL para realizar ajustes finales a los EP, cabe anotar que los estudios previos  tuvieron una revisión parcial donde se solicitaba la modificación del estudio de mercado, debido a que se realizó con los históricos de la Entidad, el primer correo se envió el día 1 de marzo a la revisión de la abogada y el primer ajuste se solicito por SEGEL el día 5 de marzo y el 9 marzo se envío el ajuste solicitado, teniendo en cuenta lo anterior y hace necesario aplazar la contratación hasta el mes de abril  y la duración del contrato. 
CGDI 27-04-2018: El grupo de Talento Humano solicita el siguiente ajuste al proceso:
Fecha estimada de inicio de proceso de selección ACTUAL EN PAA: Abril de 2018; Fecha estimada de inicio de proceso de selección  PROPUESTA: Mayo de 2018; MOTIVO DE LA SOLICITUD DE AJUSTE: Se realiza solicitud de modificación de fecha de inicio teniendo en cuenta lo siguiente: Se han venido ajustado los estudios previos de acuerdo con la verificación de los abogados de SEGEL, adicional a la presentación en Comisión de Personal cuyos miembros requirieron participar en la estructuración de la parte técnica de los mismos solicitando a partir de una primera revisión la modificación en cuanto a su objeto y temas a abarcar a partir de los resultados de la intervención del año 2017. Se tenían ajustados a dicha intervención pero los miembros consideraron incluir temas más puntuales. Teniendo en cuenta lo anterior se hace necesario aplazar la contratación hasta el mes de mayo; Impacto sobre los recursos asignados: Sobre los recursos asignados no tiene impacto teniendo en cuenta que son los mismos recursos que le asignaron a Talento Humano; Efecto de la modificación solicitada sobre la oportunidad requerida en la adquisición del bien o servicio: La modificación no afecta la oportunidad con la cual la Entidad requería en bien o servicio, ni afecta las metas institucionales ni el cumplimiento de un plazo establecido para una actividad, teniendo en cuenta que se han venido desarrollando actividades inmersas dentro del cronogramas de trabajo establecidos para la presente vigencia. 
CGDI 21-06-2018: El grupo de Talento Humano solicita el siguiente ajuste al proceso:
Fecha estimada de inicio de proceso de selección actual en PAA: Mayo de 2018;  Fecha estimada de inicio de proceso de selección  propuesta: Junio de  2018; Duración estimada propuesta: 4 meses; Motivo de la solicitud de Ajuste: Se realiza solicitud de modificación de fecha de inicio y la duración de ejecución  teniendo en cuenta lo siguiente: Debido a los ajustes realizados en Comisión de Personal y Comité de Contratación, se dificultó que el proceso se iniciara en el mes de mayo, sin embargo a la fecha (20 de junio) el documento se encuentra ajustado y listo para la publicación al terminó del 22  de junio de 2018 por lo anterior solicitamos modificar la fecha estimada  para el mes de junio; Impacto sobre los recursos asignados: Sobre los recursos asignados no tiene impacto teniendo en cuenta que son los mismos recursos que le asignaron a Talento Humano; Efecto de la modificación solicitada sobre la oportunidad requerida en la adquisición del bien o servicio: La modificación no afecta la oportunidad con la cual la Entidad requería en bien o servicio, ni afecta las metas institucionales ni el cumplimiento de un plazo establecido para una actividad, teniendo en cuenta que se han venido desarrollando actividades inmersas dentro del cronogramas de trabajo establecidos para la presente vigencia. 
CGDI 29-06-2018: El grupo de Talento Humano informa que el proceso se encuentra con estudios previos y cuenta con análisis del sector.
CGDI 25-07-2018: El grupo de Talento Humano informa que se hizo evaluación de propuestas y rse revisará nuevamente en Comité de Contratación el 26 de julio, para selección.
CGDI 29-08-2018: El grupo de Talento Humano informa que el proceso se encuentra contratado, afectando el rubro A-2-0-4-21-11, por valor de $92.820.000, con número de CDP 35518,  contrato 577 – 2018 del 01/08/2018.</t>
  </si>
  <si>
    <r>
      <rPr>
        <b/>
        <sz val="10"/>
        <color rgb="FF0000CC"/>
        <rFont val="Arial Narrow"/>
        <family val="2"/>
      </rPr>
      <t>CGDI 22-11-2018:</t>
    </r>
    <r>
      <rPr>
        <sz val="10"/>
        <color theme="1"/>
        <rFont val="Arial Narrow"/>
        <family val="2"/>
      </rPr>
      <t xml:space="preserve"> La oficina TIC solicita la inclusión del siguiente proceso:
</t>
    </r>
    <r>
      <rPr>
        <b/>
        <sz val="10"/>
        <color theme="1"/>
        <rFont val="Arial Narrow"/>
        <family val="2"/>
      </rPr>
      <t>Descripción del proceso:</t>
    </r>
    <r>
      <rPr>
        <sz val="10"/>
        <color theme="1"/>
        <rFont val="Arial Narrow"/>
        <family val="2"/>
      </rPr>
      <t xml:space="preserve"> 43222503 – Realizar la adquisición del software de reportes para el Firewall de Aplicaciones (WAF) Radware Appwall que posee el Departamento Administrativo de Ciencia Tecnología e Innovación- COLCIENCIAS.
</t>
    </r>
    <r>
      <rPr>
        <b/>
        <sz val="10"/>
        <color theme="1"/>
        <rFont val="Arial Narrow"/>
        <family val="2"/>
      </rPr>
      <t xml:space="preserve">Campo original que se desea ajustar: </t>
    </r>
    <r>
      <rPr>
        <sz val="10"/>
        <color theme="1"/>
        <rFont val="Arial Narrow"/>
        <family val="2"/>
      </rPr>
      <t xml:space="preserve">Código UNSPSC: 43222503-43222604-81111801
Fecha estimada de inicio de proceso de selección: Diciembre 2018
Fecha estimada de presentación de ofertas: Diciembre 2018
Duración estimada del contrato: 3 días
Modalidad de selección: Mínima Cuantía
Fuente de los recursos: Presupuesto de entidad nacional
Valor total estimado: $42.022.311
Valor estimado en la vigencia actual: $42.022.311
¿Se requieren vigencias futuras? No
Estado de solicitud de vigencias futuras: N.A.
Unidad de contratación: Secretaría General
Nombre del responsable: Elvia Consuelo Castañeda Camargo
</t>
    </r>
    <r>
      <rPr>
        <b/>
        <sz val="10"/>
        <color theme="1"/>
        <rFont val="Arial Narrow"/>
        <family val="2"/>
      </rPr>
      <t>Motivo de la solicitud de ajuste:</t>
    </r>
    <r>
      <rPr>
        <sz val="10"/>
        <color theme="1"/>
        <rFont val="Arial Narrow"/>
        <family val="2"/>
      </rPr>
      <t xml:space="preserve"> Este software se integra al firewall de aplicaciones que la entidad posee (RADWARE) lo cual nos permite tener mas visibilidad de los ataques Informáticos  que a diario le hacen a los portales y aplicaciones WEB  que la entidad tiene publicados. Con este software se podría visualizar y tener una trazabilidad del atacante, con el fin  poder tomar decisiones de seguridad con respecto a amenazas informáticas.
</t>
    </r>
    <r>
      <rPr>
        <b/>
        <sz val="10"/>
        <color theme="1"/>
        <rFont val="Arial Narrow"/>
        <family val="2"/>
      </rPr>
      <t>Impacto sobre los recursos asignados:</t>
    </r>
    <r>
      <rPr>
        <sz val="10"/>
        <color theme="1"/>
        <rFont val="Arial Narrow"/>
        <family val="2"/>
      </rPr>
      <t xml:space="preserve"> Se cuenta con los recursos disponibles para la adquisición, en el proyecto de inversión que está a cargo de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N/A
</t>
    </r>
    <r>
      <rPr>
        <b/>
        <sz val="10"/>
        <color rgb="FF0000CC"/>
        <rFont val="Arial Narrow"/>
        <family val="2"/>
      </rPr>
      <t xml:space="preserve">CGDI 19-12-2018: </t>
    </r>
    <r>
      <rPr>
        <sz val="10"/>
        <rFont val="Arial Narrow"/>
        <family val="2"/>
      </rPr>
      <t>La oficina TIC informa que el proceso se radicó en SEGEL el día 11 de diciembre, cuenta con estudios previos y análisis del sector. Se tiene programado publicarlo en SECOP el 12 de diciembre.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</si>
</sst>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quot;$&quot;* #,##0_-;_-&quot;$&quot;* &quot;-&quot;_-;_-@_-"/>
    <numFmt numFmtId="164" formatCode="_(&quot;$&quot;\ * #,##0_);_(&quot;$&quot;\ * \(#,##0\);_(&quot;$&quot;\ * &quot;-&quot;??_);_(@_)"/>
    <numFmt numFmtId="165" formatCode="_(&quot;$&quot;\ * #,##0.00_);_(&quot;$&quot;\ * \(#,##0.00\);_(&quot;$&quot;\ * &quot;-&quot;??_);_(@_)"/>
    <numFmt numFmtId="166" formatCode="dd/mm/yyyy;@"/>
    <numFmt numFmtId="167" formatCode="&quot;$&quot;#,##0"/>
  </numFmts>
  <fonts count="29">
    <font>
      <sz val="11"/>
      <color theme="1"/>
      <name val="Calibri"/>
      <family val="2"/>
      <scheme val="minor"/>
    </font>
    <font>
      <sz val="11"/>
      <color theme="1"/>
      <name val="Calibri"/>
      <family val="2"/>
      <scheme val="minor"/>
    </font>
    <font>
      <sz val="12"/>
      <color theme="1"/>
      <name val="Arial"/>
      <family val="2"/>
    </font>
    <font>
      <sz val="10"/>
      <color indexed="8"/>
      <name val="Arial"/>
      <family val="2"/>
    </font>
    <font>
      <b/>
      <sz val="12"/>
      <color theme="0"/>
      <name val="Arial"/>
      <family val="2"/>
    </font>
    <font>
      <b/>
      <sz val="16"/>
      <color theme="0"/>
      <name val="Arial"/>
      <family val="2"/>
    </font>
    <font>
      <sz val="12"/>
      <color theme="0"/>
      <name val="Arial"/>
      <family val="2"/>
    </font>
    <font>
      <b/>
      <sz val="12"/>
      <name val="Arial"/>
      <family val="2"/>
    </font>
    <font>
      <sz val="10"/>
      <color theme="1"/>
      <name val="Arial Narrow"/>
      <family val="2"/>
    </font>
    <font>
      <sz val="12"/>
      <name val="Arial"/>
      <family val="2"/>
    </font>
    <font>
      <u/>
      <sz val="11"/>
      <color theme="10"/>
      <name val="Calibri"/>
      <family val="2"/>
      <scheme val="minor"/>
    </font>
    <font>
      <sz val="10"/>
      <color theme="1"/>
      <name val="Arial"/>
      <family val="2"/>
    </font>
    <font>
      <sz val="11"/>
      <color theme="1"/>
      <name val="Arial"/>
      <family val="2"/>
    </font>
    <font>
      <b/>
      <sz val="11"/>
      <name val="Arial"/>
      <family val="2"/>
    </font>
    <font>
      <sz val="12"/>
      <color rgb="FF000000"/>
      <name val="Helvetica Light"/>
    </font>
    <font>
      <sz val="11"/>
      <name val="Arial"/>
      <family val="2"/>
    </font>
    <font>
      <b/>
      <sz val="10"/>
      <color theme="1"/>
      <name val="Verdana"/>
      <family val="2"/>
    </font>
    <font>
      <sz val="10"/>
      <name val="Arial Narrow"/>
      <family val="2"/>
    </font>
    <font>
      <b/>
      <sz val="10"/>
      <color rgb="FF0000CC"/>
      <name val="Arial Narrow"/>
      <family val="2"/>
    </font>
    <font>
      <b/>
      <sz val="10"/>
      <name val="Arial Narrow"/>
      <family val="2"/>
    </font>
    <font>
      <b/>
      <sz val="10"/>
      <color theme="1"/>
      <name val="Arial Narrow"/>
      <family val="2"/>
    </font>
    <font>
      <b/>
      <sz val="9"/>
      <color rgb="FF0000CC"/>
      <name val="Arial Narrow"/>
      <family val="2"/>
    </font>
    <font>
      <sz val="9"/>
      <name val="Arial Narrow"/>
      <family val="2"/>
    </font>
    <font>
      <b/>
      <sz val="9"/>
      <name val="Arial Narrow"/>
      <family val="2"/>
    </font>
    <font>
      <i/>
      <sz val="10"/>
      <name val="Arial Narrow"/>
      <family val="2"/>
    </font>
    <font>
      <b/>
      <sz val="12"/>
      <color rgb="FF0000CC"/>
      <name val="Arial"/>
      <family val="2"/>
    </font>
    <font>
      <b/>
      <sz val="12"/>
      <color theme="1"/>
      <name val="Arial"/>
      <family val="2"/>
    </font>
    <font>
      <b/>
      <sz val="18"/>
      <color theme="1"/>
      <name val="Arial"/>
      <family val="2"/>
    </font>
    <font>
      <b/>
      <i/>
      <sz val="10"/>
      <color rgb="FF0000CC"/>
      <name val="Arial Narrow"/>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0"/>
      </patternFill>
    </fill>
    <fill>
      <patternFill patternType="solid">
        <fgColor rgb="FF00919B"/>
        <bgColor indexed="0"/>
      </patternFill>
    </fill>
    <fill>
      <patternFill patternType="solid">
        <fgColor rgb="FF00919B"/>
        <bgColor indexed="64"/>
      </patternFill>
    </fill>
    <fill>
      <patternFill patternType="solid">
        <fgColor rgb="FFDBE5F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165" fontId="1" fillId="0" borderId="0" applyFont="0" applyFill="0" applyBorder="0" applyAlignment="0" applyProtection="0"/>
    <xf numFmtId="0" fontId="3" fillId="0" borderId="0"/>
    <xf numFmtId="0" fontId="10" fillId="0" borderId="0" applyNumberFormat="0" applyFill="0" applyBorder="0" applyAlignment="0" applyProtection="0"/>
    <xf numFmtId="0" fontId="16" fillId="6" borderId="0" applyNumberFormat="0" applyBorder="0" applyProtection="0">
      <alignment horizontal="center" vertical="center"/>
    </xf>
  </cellStyleXfs>
  <cellXfs count="265">
    <xf numFmtId="0" fontId="0" fillId="0" borderId="0" xfId="0"/>
    <xf numFmtId="0" fontId="2" fillId="2" borderId="0" xfId="0" applyFont="1" applyFill="1"/>
    <xf numFmtId="0" fontId="2" fillId="2" borderId="0" xfId="0" applyFont="1" applyFill="1" applyAlignment="1">
      <alignment wrapText="1"/>
    </xf>
    <xf numFmtId="0" fontId="2" fillId="0" borderId="0" xfId="0" applyFont="1" applyAlignment="1">
      <alignment wrapText="1"/>
    </xf>
    <xf numFmtId="0" fontId="2" fillId="2" borderId="0" xfId="0" applyFont="1" applyFill="1" applyAlignment="1">
      <alignment horizontal="center" vertical="center" wrapText="1"/>
    </xf>
    <xf numFmtId="0" fontId="2" fillId="2" borderId="0" xfId="0" applyFont="1" applyFill="1" applyBorder="1" applyAlignment="1">
      <alignment wrapText="1"/>
    </xf>
    <xf numFmtId="0" fontId="6" fillId="2" borderId="0" xfId="0" applyFont="1" applyFill="1" applyBorder="1" applyAlignment="1">
      <alignment wrapText="1"/>
    </xf>
    <xf numFmtId="164" fontId="8" fillId="2" borderId="8" xfId="0" applyNumberFormat="1" applyFont="1" applyFill="1" applyBorder="1" applyAlignment="1">
      <alignment horizontal="justify" vertical="center" wrapText="1"/>
    </xf>
    <xf numFmtId="0" fontId="8" fillId="2" borderId="8"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9" fillId="0" borderId="1" xfId="2" applyFont="1" applyFill="1" applyBorder="1" applyAlignment="1">
      <alignment horizontal="center" vertical="center" wrapText="1"/>
    </xf>
    <xf numFmtId="49" fontId="2" fillId="0" borderId="1" xfId="0" quotePrefix="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2" fillId="2" borderId="0" xfId="0" applyFont="1" applyFill="1" applyAlignment="1">
      <alignment horizontal="center" wrapText="1"/>
    </xf>
    <xf numFmtId="0" fontId="2" fillId="2" borderId="1"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9" fillId="0" borderId="5" xfId="2" applyFont="1" applyFill="1" applyBorder="1" applyAlignment="1">
      <alignment horizontal="center" vertical="center" wrapText="1"/>
    </xf>
    <xf numFmtId="0" fontId="8" fillId="2" borderId="6" xfId="0" applyFont="1" applyFill="1" applyBorder="1" applyAlignment="1">
      <alignment horizontal="justify" vertical="center" wrapText="1"/>
    </xf>
    <xf numFmtId="0" fontId="9" fillId="0" borderId="12" xfId="2" applyFont="1" applyFill="1" applyBorder="1" applyAlignment="1">
      <alignment horizontal="center" vertical="center" wrapText="1"/>
    </xf>
    <xf numFmtId="0" fontId="2" fillId="2" borderId="12" xfId="0" applyFont="1" applyFill="1" applyBorder="1" applyAlignment="1">
      <alignment horizontal="center" vertical="center" wrapText="1"/>
    </xf>
    <xf numFmtId="167" fontId="2" fillId="0" borderId="1" xfId="1" applyNumberFormat="1" applyFont="1" applyFill="1" applyBorder="1" applyAlignment="1">
      <alignment horizontal="center" vertical="center" wrapText="1"/>
    </xf>
    <xf numFmtId="167" fontId="2" fillId="0" borderId="1" xfId="1" applyNumberFormat="1" applyFont="1" applyFill="1" applyBorder="1" applyAlignment="1">
      <alignment vertical="center" wrapText="1"/>
    </xf>
    <xf numFmtId="164" fontId="11" fillId="2" borderId="1" xfId="1" applyNumberFormat="1" applyFont="1" applyFill="1" applyBorder="1" applyAlignment="1">
      <alignment horizontal="center" vertical="center" wrapText="1"/>
    </xf>
    <xf numFmtId="167" fontId="11" fillId="2" borderId="1" xfId="1" applyNumberFormat="1" applyFont="1" applyFill="1" applyBorder="1" applyAlignment="1">
      <alignment horizontal="center" vertical="center" wrapText="1"/>
    </xf>
    <xf numFmtId="166" fontId="11" fillId="2" borderId="1" xfId="1" applyNumberFormat="1" applyFont="1" applyFill="1" applyBorder="1" applyAlignment="1">
      <alignment horizontal="center" vertical="center" wrapText="1"/>
    </xf>
    <xf numFmtId="1" fontId="11" fillId="2" borderId="1" xfId="1" applyNumberFormat="1" applyFont="1" applyFill="1" applyBorder="1" applyAlignment="1">
      <alignment horizontal="center" vertical="center" wrapText="1"/>
    </xf>
    <xf numFmtId="164" fontId="11" fillId="2" borderId="1" xfId="1" applyNumberFormat="1" applyFont="1" applyFill="1" applyBorder="1" applyAlignment="1">
      <alignment vertical="center" wrapText="1"/>
    </xf>
    <xf numFmtId="167" fontId="11" fillId="2" borderId="1" xfId="1" applyNumberFormat="1" applyFont="1" applyFill="1" applyBorder="1" applyAlignment="1">
      <alignment vertical="center" wrapText="1"/>
    </xf>
    <xf numFmtId="0" fontId="12" fillId="2" borderId="0" xfId="0" applyFont="1" applyFill="1" applyAlignment="1">
      <alignment wrapText="1"/>
    </xf>
    <xf numFmtId="1" fontId="11" fillId="2" borderId="5" xfId="1" applyNumberFormat="1" applyFont="1" applyFill="1" applyBorder="1" applyAlignment="1">
      <alignment horizontal="center" vertical="center" wrapText="1"/>
    </xf>
    <xf numFmtId="164" fontId="11" fillId="2" borderId="5" xfId="1" applyNumberFormat="1" applyFont="1" applyFill="1" applyBorder="1" applyAlignment="1">
      <alignment vertical="center" wrapText="1"/>
    </xf>
    <xf numFmtId="167" fontId="11" fillId="2" borderId="5" xfId="1" applyNumberFormat="1" applyFont="1" applyFill="1" applyBorder="1" applyAlignment="1">
      <alignment vertical="center" wrapText="1"/>
    </xf>
    <xf numFmtId="166" fontId="11" fillId="2" borderId="5" xfId="1" applyNumberFormat="1" applyFont="1" applyFill="1" applyBorder="1" applyAlignment="1">
      <alignment vertical="center" wrapText="1"/>
    </xf>
    <xf numFmtId="0" fontId="10" fillId="0" borderId="14" xfId="3" applyFill="1" applyBorder="1" applyAlignment="1">
      <alignment horizontal="center" vertical="center" wrapText="1"/>
    </xf>
    <xf numFmtId="164" fontId="10" fillId="0" borderId="14" xfId="3" applyNumberFormat="1" applyFill="1" applyBorder="1" applyAlignment="1">
      <alignment horizontal="center" vertical="center" wrapText="1"/>
    </xf>
    <xf numFmtId="0" fontId="8" fillId="2" borderId="12" xfId="0" applyFont="1" applyFill="1" applyBorder="1" applyAlignment="1">
      <alignment horizontal="center" vertical="center" wrapText="1"/>
    </xf>
    <xf numFmtId="1" fontId="11" fillId="2" borderId="1" xfId="1" applyNumberFormat="1" applyFont="1" applyFill="1" applyBorder="1" applyAlignment="1">
      <alignment horizontal="justify"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9" fillId="0" borderId="11" xfId="2" applyFont="1" applyFill="1" applyBorder="1" applyAlignment="1">
      <alignment horizontal="center" vertical="center" wrapText="1"/>
    </xf>
    <xf numFmtId="167" fontId="2" fillId="0" borderId="5" xfId="1" applyNumberFormat="1" applyFont="1" applyFill="1" applyBorder="1" applyAlignment="1">
      <alignment horizontal="center" vertical="center" wrapText="1"/>
    </xf>
    <xf numFmtId="0" fontId="9" fillId="2" borderId="1" xfId="2" applyFont="1" applyFill="1" applyBorder="1" applyAlignment="1">
      <alignment horizontal="justify" vertical="center" wrapText="1"/>
    </xf>
    <xf numFmtId="167"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quotePrefix="1" applyNumberFormat="1" applyFont="1" applyFill="1" applyBorder="1" applyAlignment="1">
      <alignment horizontal="center" vertical="center" wrapText="1"/>
    </xf>
    <xf numFmtId="49" fontId="9" fillId="2" borderId="1" xfId="0" quotePrefix="1" applyNumberFormat="1" applyFont="1" applyFill="1" applyBorder="1" applyAlignment="1">
      <alignment horizontal="center" vertical="center" wrapText="1"/>
    </xf>
    <xf numFmtId="167" fontId="2" fillId="2" borderId="1" xfId="1" applyNumberFormat="1" applyFont="1" applyFill="1" applyBorder="1" applyAlignment="1">
      <alignment vertical="center" wrapText="1"/>
    </xf>
    <xf numFmtId="0" fontId="2" fillId="0" borderId="1" xfId="0" applyFont="1" applyFill="1" applyBorder="1" applyAlignment="1">
      <alignment vertical="center" wrapText="1"/>
    </xf>
    <xf numFmtId="167"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5" xfId="0" quotePrefix="1" applyNumberFormat="1" applyFont="1" applyFill="1" applyBorder="1" applyAlignment="1">
      <alignment horizontal="center" vertical="center" wrapText="1"/>
    </xf>
    <xf numFmtId="0" fontId="10" fillId="0" borderId="13" xfId="3" applyFill="1" applyBorder="1" applyAlignment="1">
      <alignment horizontal="center" vertical="center" wrapText="1"/>
    </xf>
    <xf numFmtId="0" fontId="10" fillId="2" borderId="14" xfId="3" applyFill="1" applyBorder="1" applyAlignment="1">
      <alignment horizontal="center" vertical="center" wrapText="1"/>
    </xf>
    <xf numFmtId="0" fontId="18" fillId="2" borderId="8" xfId="0" applyFont="1" applyFill="1" applyBorder="1" applyAlignment="1">
      <alignment horizontal="justify" vertical="center" wrapText="1"/>
    </xf>
    <xf numFmtId="0" fontId="11" fillId="2" borderId="1" xfId="1" applyNumberFormat="1" applyFont="1" applyFill="1" applyBorder="1" applyAlignment="1">
      <alignment horizontal="center" vertical="center" wrapText="1"/>
    </xf>
    <xf numFmtId="0" fontId="9" fillId="2" borderId="5" xfId="2" applyFont="1" applyFill="1" applyBorder="1" applyAlignment="1">
      <alignment horizontal="justify" vertical="center" wrapText="1"/>
    </xf>
    <xf numFmtId="0" fontId="2" fillId="0" borderId="0" xfId="0" applyFont="1" applyAlignment="1">
      <alignment horizontal="center" wrapText="1"/>
    </xf>
    <xf numFmtId="0" fontId="4" fillId="4" borderId="20" xfId="2" applyFont="1" applyFill="1" applyBorder="1" applyAlignment="1">
      <alignment horizontal="center" vertical="center" wrapText="1"/>
    </xf>
    <xf numFmtId="0" fontId="4" fillId="4" borderId="21" xfId="2" applyFont="1" applyFill="1" applyBorder="1" applyAlignment="1">
      <alignment horizontal="center" vertical="center" wrapText="1"/>
    </xf>
    <xf numFmtId="0" fontId="4" fillId="4" borderId="2" xfId="2" applyFont="1" applyFill="1" applyBorder="1" applyAlignment="1">
      <alignment horizontal="center" vertical="center" wrapText="1"/>
    </xf>
    <xf numFmtId="49" fontId="2" fillId="0" borderId="1" xfId="0" quotePrefix="1" applyNumberFormat="1" applyFont="1" applyFill="1" applyBorder="1" applyAlignment="1">
      <alignment horizontal="center" vertical="center"/>
    </xf>
    <xf numFmtId="0" fontId="7" fillId="3" borderId="20" xfId="2" applyFont="1" applyFill="1" applyBorder="1" applyAlignment="1">
      <alignment horizontal="center" vertical="center" wrapText="1"/>
    </xf>
    <xf numFmtId="0" fontId="7" fillId="3" borderId="21"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8" fillId="2" borderId="11" xfId="0" applyFont="1" applyFill="1" applyBorder="1" applyAlignment="1">
      <alignment horizontal="center" vertical="center" wrapText="1"/>
    </xf>
    <xf numFmtId="14" fontId="11" fillId="2" borderId="1" xfId="1" applyNumberFormat="1" applyFont="1" applyFill="1" applyBorder="1" applyAlignment="1">
      <alignment horizontal="center" vertical="center" wrapText="1"/>
    </xf>
    <xf numFmtId="0" fontId="17" fillId="2" borderId="8" xfId="0" applyFont="1" applyFill="1" applyBorder="1" applyAlignment="1">
      <alignment horizontal="justify"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49" fontId="11" fillId="2" borderId="1" xfId="1" applyNumberFormat="1" applyFont="1" applyFill="1" applyBorder="1" applyAlignment="1">
      <alignment horizontal="center" vertical="center" wrapText="1"/>
    </xf>
    <xf numFmtId="0" fontId="2" fillId="2" borderId="24" xfId="0" applyFont="1" applyFill="1" applyBorder="1" applyAlignment="1">
      <alignment vertical="center" wrapText="1"/>
    </xf>
    <xf numFmtId="164" fontId="11" fillId="2" borderId="1" xfId="1" applyNumberFormat="1" applyFont="1" applyFill="1" applyBorder="1" applyAlignment="1">
      <alignment horizontal="justify" vertical="center" wrapText="1"/>
    </xf>
    <xf numFmtId="166" fontId="11" fillId="2" borderId="25" xfId="1" applyNumberFormat="1" applyFont="1" applyFill="1" applyBorder="1" applyAlignment="1">
      <alignment horizontal="center" vertical="center" wrapText="1"/>
    </xf>
    <xf numFmtId="1" fontId="11" fillId="2" borderId="25" xfId="1" applyNumberFormat="1" applyFont="1" applyFill="1" applyBorder="1" applyAlignment="1">
      <alignment horizontal="center" vertical="center" wrapText="1"/>
    </xf>
    <xf numFmtId="167" fontId="11" fillId="2" borderId="25" xfId="1" applyNumberFormat="1" applyFont="1" applyFill="1" applyBorder="1" applyAlignment="1">
      <alignment horizontal="center" vertical="center" wrapText="1"/>
    </xf>
    <xf numFmtId="164" fontId="11" fillId="2" borderId="25" xfId="1"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3" xfId="0" applyFont="1" applyFill="1" applyBorder="1" applyAlignment="1">
      <alignment horizontal="center" vertical="center" wrapText="1"/>
    </xf>
    <xf numFmtId="167" fontId="2" fillId="0" borderId="25" xfId="1" applyNumberFormat="1" applyFont="1" applyFill="1" applyBorder="1" applyAlignment="1">
      <alignment horizontal="center" vertical="center" wrapText="1"/>
    </xf>
    <xf numFmtId="0" fontId="2" fillId="0" borderId="25" xfId="0" applyFont="1" applyFill="1" applyBorder="1" applyAlignment="1">
      <alignment horizontal="justify" vertical="center" wrapText="1"/>
    </xf>
    <xf numFmtId="0" fontId="10" fillId="0" borderId="35" xfId="3" applyFill="1" applyBorder="1" applyAlignment="1">
      <alignment horizontal="center" vertical="center" wrapText="1"/>
    </xf>
    <xf numFmtId="0" fontId="8" fillId="2" borderId="27" xfId="0" applyFont="1" applyFill="1" applyBorder="1" applyAlignment="1">
      <alignment horizontal="justify" vertical="center" wrapText="1"/>
    </xf>
    <xf numFmtId="49" fontId="2" fillId="0" borderId="25" xfId="0" quotePrefix="1" applyNumberFormat="1"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38" xfId="0" applyFont="1" applyFill="1" applyBorder="1" applyAlignment="1">
      <alignment horizontal="justify" vertical="center" wrapText="1"/>
    </xf>
    <xf numFmtId="49" fontId="2" fillId="0" borderId="38" xfId="0" quotePrefix="1" applyNumberFormat="1" applyFont="1" applyFill="1" applyBorder="1" applyAlignment="1">
      <alignment horizontal="center" vertical="center" wrapText="1"/>
    </xf>
    <xf numFmtId="0" fontId="2" fillId="0" borderId="38" xfId="0" applyFont="1" applyFill="1" applyBorder="1" applyAlignment="1">
      <alignment horizontal="center" vertical="center" wrapText="1"/>
    </xf>
    <xf numFmtId="167" fontId="2" fillId="0" borderId="38" xfId="1" applyNumberFormat="1" applyFont="1" applyFill="1" applyBorder="1" applyAlignment="1">
      <alignment horizontal="center" vertical="center" wrapText="1"/>
    </xf>
    <xf numFmtId="0" fontId="10" fillId="0" borderId="39" xfId="3" applyFill="1" applyBorder="1" applyAlignment="1">
      <alignment horizontal="center" vertical="center" wrapText="1"/>
    </xf>
    <xf numFmtId="0" fontId="8" fillId="2" borderId="37" xfId="0" applyFont="1" applyFill="1" applyBorder="1" applyAlignment="1">
      <alignment horizontal="center" vertical="center" wrapText="1"/>
    </xf>
    <xf numFmtId="1" fontId="11" fillId="2" borderId="38" xfId="1" applyNumberFormat="1" applyFont="1" applyFill="1" applyBorder="1" applyAlignment="1">
      <alignment horizontal="center" vertical="center" wrapText="1"/>
    </xf>
    <xf numFmtId="164" fontId="11" fillId="2" borderId="38" xfId="1" applyNumberFormat="1" applyFont="1" applyFill="1" applyBorder="1" applyAlignment="1">
      <alignment horizontal="center" vertical="center" wrapText="1"/>
    </xf>
    <xf numFmtId="167" fontId="11" fillId="2" borderId="38" xfId="1" applyNumberFormat="1" applyFont="1" applyFill="1" applyBorder="1" applyAlignment="1">
      <alignment horizontal="center" vertical="center" wrapText="1"/>
    </xf>
    <xf numFmtId="166" fontId="11" fillId="2" borderId="38" xfId="1" applyNumberFormat="1" applyFont="1" applyFill="1" applyBorder="1" applyAlignment="1">
      <alignment horizontal="center" vertical="center" wrapText="1"/>
    </xf>
    <xf numFmtId="0" fontId="8" fillId="2" borderId="40" xfId="0" applyFont="1" applyFill="1" applyBorder="1" applyAlignment="1">
      <alignment horizontal="justify" vertical="center" wrapText="1"/>
    </xf>
    <xf numFmtId="0" fontId="8" fillId="2"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3" xfId="0" applyFont="1" applyFill="1" applyBorder="1" applyAlignment="1">
      <alignment horizontal="center" vertical="center" wrapText="1"/>
    </xf>
    <xf numFmtId="167" fontId="2" fillId="0" borderId="25" xfId="1" applyNumberFormat="1" applyFont="1" applyFill="1" applyBorder="1" applyAlignment="1">
      <alignment horizontal="center" vertical="center" wrapText="1"/>
    </xf>
    <xf numFmtId="0" fontId="2" fillId="0" borderId="25" xfId="0" applyFont="1" applyFill="1" applyBorder="1" applyAlignment="1">
      <alignment horizontal="justify" vertical="center" wrapText="1"/>
    </xf>
    <xf numFmtId="0" fontId="10" fillId="0" borderId="35" xfId="3" applyFill="1" applyBorder="1" applyAlignment="1">
      <alignment horizontal="center" vertical="center" wrapText="1"/>
    </xf>
    <xf numFmtId="0" fontId="8" fillId="2" borderId="27" xfId="0" applyFont="1" applyFill="1" applyBorder="1" applyAlignment="1">
      <alignment horizontal="justify" vertical="center" wrapText="1"/>
    </xf>
    <xf numFmtId="49" fontId="2" fillId="0" borderId="25" xfId="0" quotePrefix="1" applyNumberFormat="1" applyFont="1" applyFill="1" applyBorder="1" applyAlignment="1">
      <alignment horizontal="center" vertical="center" wrapText="1"/>
    </xf>
    <xf numFmtId="14" fontId="11" fillId="2" borderId="38" xfId="1"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0" borderId="25" xfId="0" quotePrefix="1" applyNumberFormat="1" applyFont="1" applyFill="1" applyBorder="1" applyAlignment="1">
      <alignment horizontal="center" vertical="center" wrapText="1"/>
    </xf>
    <xf numFmtId="49" fontId="2" fillId="0" borderId="26" xfId="0" quotePrefix="1" applyNumberFormat="1" applyFont="1" applyFill="1" applyBorder="1" applyAlignment="1">
      <alignment horizontal="center" vertical="center" wrapText="1"/>
    </xf>
    <xf numFmtId="0" fontId="2" fillId="0" borderId="25"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2" borderId="33" xfId="0" applyFont="1" applyFill="1" applyBorder="1" applyAlignment="1">
      <alignment horizontal="center" wrapText="1"/>
    </xf>
    <xf numFmtId="167" fontId="2" fillId="0" borderId="25" xfId="1" applyNumberFormat="1" applyFont="1" applyFill="1" applyBorder="1" applyAlignment="1">
      <alignment horizontal="center" vertical="center" wrapText="1"/>
    </xf>
    <xf numFmtId="167" fontId="2" fillId="0" borderId="26" xfId="1" applyNumberFormat="1" applyFont="1" applyFill="1" applyBorder="1" applyAlignment="1">
      <alignment horizontal="center" vertical="center" wrapText="1"/>
    </xf>
    <xf numFmtId="0" fontId="8" fillId="2" borderId="27" xfId="0" applyFont="1" applyFill="1" applyBorder="1" applyAlignment="1">
      <alignment horizontal="justify" vertical="center" wrapText="1"/>
    </xf>
    <xf numFmtId="0" fontId="8" fillId="2" borderId="28" xfId="0" applyFont="1" applyFill="1" applyBorder="1" applyAlignment="1">
      <alignment horizontal="justify" vertical="center" wrapText="1"/>
    </xf>
    <xf numFmtId="166" fontId="11" fillId="2" borderId="25" xfId="1" applyNumberFormat="1" applyFont="1" applyFill="1" applyBorder="1" applyAlignment="1">
      <alignment horizontal="center" vertical="center" wrapText="1"/>
    </xf>
    <xf numFmtId="166" fontId="11" fillId="2" borderId="26" xfId="1" applyNumberFormat="1" applyFont="1" applyFill="1" applyBorder="1" applyAlignment="1">
      <alignment horizontal="center" vertical="center" wrapText="1"/>
    </xf>
    <xf numFmtId="1" fontId="11" fillId="2" borderId="25" xfId="1" applyNumberFormat="1" applyFont="1" applyFill="1" applyBorder="1" applyAlignment="1">
      <alignment horizontal="center" vertical="center" wrapText="1"/>
    </xf>
    <xf numFmtId="1" fontId="11" fillId="2" borderId="26" xfId="1" applyNumberFormat="1" applyFont="1" applyFill="1" applyBorder="1" applyAlignment="1">
      <alignment horizontal="center" vertical="center" wrapText="1"/>
    </xf>
    <xf numFmtId="167" fontId="11" fillId="2" borderId="25" xfId="1" applyNumberFormat="1" applyFont="1" applyFill="1" applyBorder="1" applyAlignment="1">
      <alignment horizontal="center" vertical="center" wrapText="1"/>
    </xf>
    <xf numFmtId="167" fontId="11" fillId="2" borderId="26" xfId="1" applyNumberFormat="1" applyFont="1" applyFill="1" applyBorder="1" applyAlignment="1">
      <alignment horizontal="center" vertical="center" wrapText="1"/>
    </xf>
    <xf numFmtId="164" fontId="11" fillId="2" borderId="25" xfId="1" applyNumberFormat="1" applyFont="1" applyFill="1" applyBorder="1" applyAlignment="1">
      <alignment horizontal="center" vertical="center" wrapText="1"/>
    </xf>
    <xf numFmtId="164" fontId="11" fillId="2" borderId="26" xfId="1"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164" fontId="10" fillId="0" borderId="27" xfId="3" applyNumberFormat="1" applyFill="1" applyBorder="1" applyAlignment="1">
      <alignment horizontal="center" vertical="center" wrapText="1"/>
    </xf>
    <xf numFmtId="164" fontId="10" fillId="0" borderId="28" xfId="3" applyNumberFormat="1" applyFill="1" applyBorder="1" applyAlignment="1">
      <alignment horizontal="center" vertical="center" wrapText="1"/>
    </xf>
    <xf numFmtId="0" fontId="2" fillId="2" borderId="0" xfId="0" applyFont="1" applyFill="1" applyBorder="1" applyAlignment="1">
      <alignment horizontal="center" wrapText="1"/>
    </xf>
    <xf numFmtId="166" fontId="11" fillId="2" borderId="21" xfId="1"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164" fontId="2" fillId="0" borderId="25" xfId="1" applyNumberFormat="1" applyFont="1" applyFill="1" applyBorder="1" applyAlignment="1">
      <alignment horizontal="center" vertical="center" wrapText="1"/>
    </xf>
    <xf numFmtId="164" fontId="2" fillId="0" borderId="21" xfId="1" applyNumberFormat="1" applyFont="1" applyFill="1" applyBorder="1" applyAlignment="1">
      <alignment horizontal="center" vertical="center" wrapText="1"/>
    </xf>
    <xf numFmtId="164" fontId="2" fillId="0" borderId="26" xfId="1"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49" fontId="9" fillId="2" borderId="25" xfId="0" quotePrefix="1" applyNumberFormat="1" applyFont="1" applyFill="1" applyBorder="1" applyAlignment="1">
      <alignment horizontal="center" vertical="center" wrapText="1"/>
    </xf>
    <xf numFmtId="49" fontId="9" fillId="2" borderId="26" xfId="0" quotePrefix="1"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167" fontId="2" fillId="2" borderId="25" xfId="1" applyNumberFormat="1" applyFont="1" applyFill="1" applyBorder="1" applyAlignment="1">
      <alignment horizontal="center" vertical="center" wrapText="1"/>
    </xf>
    <xf numFmtId="167" fontId="2" fillId="2" borderId="26" xfId="1" applyNumberFormat="1" applyFont="1" applyFill="1" applyBorder="1" applyAlignment="1">
      <alignment horizontal="center" vertical="center" wrapText="1"/>
    </xf>
    <xf numFmtId="49" fontId="11" fillId="2" borderId="25" xfId="1" applyNumberFormat="1" applyFont="1" applyFill="1" applyBorder="1" applyAlignment="1">
      <alignment horizontal="center" vertical="center" wrapText="1"/>
    </xf>
    <xf numFmtId="49" fontId="11" fillId="2" borderId="26" xfId="1" applyNumberFormat="1" applyFont="1" applyFill="1" applyBorder="1" applyAlignment="1">
      <alignment horizontal="center" vertical="center" wrapText="1"/>
    </xf>
    <xf numFmtId="14" fontId="11" fillId="2" borderId="25" xfId="1" applyNumberFormat="1" applyFont="1" applyFill="1" applyBorder="1" applyAlignment="1">
      <alignment horizontal="center" vertical="center" wrapText="1"/>
    </xf>
    <xf numFmtId="14" fontId="11" fillId="2" borderId="26" xfId="1" applyNumberFormat="1" applyFont="1" applyFill="1" applyBorder="1" applyAlignment="1">
      <alignment horizontal="center" vertical="center" wrapText="1"/>
    </xf>
    <xf numFmtId="0" fontId="10" fillId="2" borderId="35" xfId="3" applyFill="1" applyBorder="1" applyAlignment="1">
      <alignment horizontal="center" vertical="center" wrapText="1"/>
    </xf>
    <xf numFmtId="0" fontId="10" fillId="2" borderId="36" xfId="3" applyFill="1" applyBorder="1" applyAlignment="1">
      <alignment horizontal="center" vertical="center" wrapText="1"/>
    </xf>
    <xf numFmtId="49" fontId="2" fillId="0" borderId="21" xfId="0" quotePrefix="1"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8" fillId="2" borderId="22" xfId="0" applyFont="1" applyFill="1" applyBorder="1" applyAlignment="1">
      <alignment horizontal="justify" vertical="center" wrapText="1"/>
    </xf>
    <xf numFmtId="167" fontId="11" fillId="2" borderId="21" xfId="1" applyNumberFormat="1" applyFont="1" applyFill="1" applyBorder="1" applyAlignment="1">
      <alignment horizontal="center" vertical="center" wrapText="1"/>
    </xf>
    <xf numFmtId="164" fontId="11" fillId="2" borderId="21" xfId="1" applyNumberFormat="1" applyFont="1" applyFill="1" applyBorder="1" applyAlignment="1">
      <alignment horizontal="center" vertical="center" wrapText="1"/>
    </xf>
    <xf numFmtId="1" fontId="11" fillId="2" borderId="21" xfId="1"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10" fillId="0" borderId="35" xfId="3" applyFill="1" applyBorder="1" applyAlignment="1">
      <alignment horizontal="center" vertical="center" wrapText="1"/>
    </xf>
    <xf numFmtId="0" fontId="10" fillId="0" borderId="2" xfId="3" applyFill="1" applyBorder="1" applyAlignment="1">
      <alignment horizontal="center" vertical="center" wrapText="1"/>
    </xf>
    <xf numFmtId="0" fontId="10" fillId="0" borderId="36" xfId="3" applyFill="1" applyBorder="1" applyAlignment="1">
      <alignment horizontal="center" vertical="center" wrapText="1"/>
    </xf>
    <xf numFmtId="0" fontId="2" fillId="0" borderId="21" xfId="0" applyFont="1" applyFill="1" applyBorder="1" applyAlignment="1">
      <alignment horizontal="justify" vertical="center" wrapText="1"/>
    </xf>
    <xf numFmtId="0" fontId="2" fillId="2" borderId="25" xfId="0" applyFont="1" applyFill="1" applyBorder="1" applyAlignment="1">
      <alignment horizontal="center"/>
    </xf>
    <xf numFmtId="0" fontId="2" fillId="2" borderId="21" xfId="0" applyFont="1" applyFill="1" applyBorder="1" applyAlignment="1">
      <alignment horizontal="center"/>
    </xf>
    <xf numFmtId="0" fontId="2" fillId="2" borderId="26" xfId="0" applyFont="1" applyFill="1" applyBorder="1" applyAlignment="1">
      <alignment horizontal="center"/>
    </xf>
    <xf numFmtId="0" fontId="18" fillId="2" borderId="27" xfId="0" applyFont="1" applyFill="1" applyBorder="1" applyAlignment="1">
      <alignment horizontal="justify" vertical="center" wrapText="1"/>
    </xf>
    <xf numFmtId="0" fontId="18" fillId="2" borderId="28" xfId="0" applyFont="1" applyFill="1" applyBorder="1" applyAlignment="1">
      <alignment horizontal="justify" vertical="center" wrapText="1"/>
    </xf>
    <xf numFmtId="14" fontId="14" fillId="0" borderId="25" xfId="0" applyNumberFormat="1" applyFont="1" applyBorder="1" applyAlignment="1">
      <alignment horizontal="center" vertical="center" wrapText="1"/>
    </xf>
    <xf numFmtId="14" fontId="14" fillId="0" borderId="26" xfId="0" applyNumberFormat="1"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164" fontId="14" fillId="0" borderId="25" xfId="1" applyNumberFormat="1" applyFont="1" applyBorder="1" applyAlignment="1">
      <alignment horizontal="center" vertical="center" wrapText="1"/>
    </xf>
    <xf numFmtId="164" fontId="14" fillId="0" borderId="26" xfId="1" applyNumberFormat="1" applyFont="1" applyBorder="1" applyAlignment="1">
      <alignment horizontal="center" vertical="center" wrapText="1"/>
    </xf>
    <xf numFmtId="0" fontId="18" fillId="2" borderId="27"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2" fillId="2" borderId="20" xfId="0" applyFont="1" applyFill="1" applyBorder="1" applyAlignment="1">
      <alignment horizontal="center" vertical="center" wrapText="1"/>
    </xf>
    <xf numFmtId="164" fontId="10" fillId="0" borderId="35" xfId="3" applyNumberFormat="1" applyFill="1" applyBorder="1" applyAlignment="1">
      <alignment horizontal="center" vertical="center" wrapText="1"/>
    </xf>
    <xf numFmtId="164" fontId="10" fillId="0" borderId="2" xfId="3" applyNumberFormat="1" applyFill="1" applyBorder="1" applyAlignment="1">
      <alignment horizontal="center" vertical="center" wrapText="1"/>
    </xf>
    <xf numFmtId="164" fontId="10" fillId="0" borderId="36" xfId="3" applyNumberForma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6" xfId="0" applyFont="1" applyFill="1" applyBorder="1" applyAlignment="1">
      <alignment horizontal="center" vertical="center" wrapText="1"/>
    </xf>
    <xf numFmtId="167" fontId="2" fillId="0" borderId="25" xfId="0" applyNumberFormat="1" applyFont="1" applyFill="1" applyBorder="1" applyAlignment="1">
      <alignment horizontal="center" vertical="center" wrapText="1"/>
    </xf>
    <xf numFmtId="167" fontId="2" fillId="0" borderId="21" xfId="0" applyNumberFormat="1" applyFont="1" applyFill="1" applyBorder="1" applyAlignment="1">
      <alignment horizontal="center" vertical="center" wrapText="1"/>
    </xf>
    <xf numFmtId="167" fontId="2" fillId="0" borderId="26" xfId="0" applyNumberFormat="1" applyFont="1" applyFill="1" applyBorder="1" applyAlignment="1">
      <alignment horizontal="center" vertical="center" wrapText="1"/>
    </xf>
    <xf numFmtId="167" fontId="2" fillId="0" borderId="21" xfId="1" applyNumberFormat="1" applyFont="1" applyFill="1" applyBorder="1" applyAlignment="1">
      <alignment horizontal="center" vertical="center" wrapText="1"/>
    </xf>
    <xf numFmtId="0" fontId="17" fillId="2" borderId="27" xfId="0" applyFont="1" applyFill="1" applyBorder="1" applyAlignment="1">
      <alignment horizontal="justify" vertical="center" wrapText="1"/>
    </xf>
    <xf numFmtId="0" fontId="17" fillId="2" borderId="28" xfId="0" applyFont="1" applyFill="1" applyBorder="1" applyAlignment="1">
      <alignment horizontal="justify" vertical="center" wrapText="1"/>
    </xf>
    <xf numFmtId="0" fontId="8" fillId="2" borderId="27" xfId="0" applyFont="1" applyFill="1" applyBorder="1" applyAlignment="1">
      <alignment horizontal="left" vertical="center" wrapText="1"/>
    </xf>
    <xf numFmtId="0" fontId="9" fillId="0" borderId="23"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9" fillId="2" borderId="25" xfId="2" applyFont="1" applyFill="1" applyBorder="1" applyAlignment="1">
      <alignment horizontal="justify" vertical="center" wrapText="1"/>
    </xf>
    <xf numFmtId="0" fontId="9" fillId="2" borderId="26" xfId="2" applyFont="1" applyFill="1" applyBorder="1" applyAlignment="1">
      <alignment horizontal="justify" vertical="center" wrapText="1"/>
    </xf>
    <xf numFmtId="0" fontId="9" fillId="0" borderId="25" xfId="2" applyFont="1" applyFill="1" applyBorder="1" applyAlignment="1">
      <alignment horizontal="center" vertical="center" wrapText="1"/>
    </xf>
    <xf numFmtId="0" fontId="9" fillId="0" borderId="26" xfId="2" applyFont="1" applyFill="1" applyBorder="1" applyAlignment="1">
      <alignment horizontal="center" vertical="center" wrapText="1"/>
    </xf>
    <xf numFmtId="0" fontId="2" fillId="2" borderId="21" xfId="0" applyFont="1" applyFill="1" applyBorder="1" applyAlignment="1">
      <alignment horizontal="center" vertical="center" wrapText="1"/>
    </xf>
    <xf numFmtId="49" fontId="9" fillId="0" borderId="25" xfId="0" quotePrefix="1" applyNumberFormat="1" applyFont="1" applyFill="1" applyBorder="1" applyAlignment="1">
      <alignment horizontal="center" vertical="center" wrapText="1"/>
    </xf>
    <xf numFmtId="49" fontId="9" fillId="0" borderId="21" xfId="0" quotePrefix="1" applyNumberFormat="1" applyFont="1" applyFill="1" applyBorder="1" applyAlignment="1">
      <alignment horizontal="center" vertical="center" wrapText="1"/>
    </xf>
    <xf numFmtId="49" fontId="9" fillId="0" borderId="26" xfId="0" quotePrefix="1" applyNumberFormat="1" applyFont="1" applyFill="1" applyBorder="1" applyAlignment="1">
      <alignment horizontal="center" vertical="center" wrapText="1"/>
    </xf>
    <xf numFmtId="0" fontId="2" fillId="2" borderId="25" xfId="0" applyFont="1" applyFill="1" applyBorder="1" applyAlignment="1">
      <alignment horizontal="justify" vertical="center" wrapText="1"/>
    </xf>
    <xf numFmtId="0" fontId="2" fillId="2" borderId="21" xfId="0" applyFont="1" applyFill="1" applyBorder="1" applyAlignment="1">
      <alignment horizontal="justify" vertical="center" wrapText="1"/>
    </xf>
    <xf numFmtId="0" fontId="2" fillId="2" borderId="26" xfId="0" applyFont="1" applyFill="1" applyBorder="1" applyAlignment="1">
      <alignment horizontal="justify" vertical="center" wrapText="1"/>
    </xf>
    <xf numFmtId="167" fontId="2" fillId="0" borderId="25" xfId="0" quotePrefix="1" applyNumberFormat="1" applyFont="1" applyFill="1" applyBorder="1" applyAlignment="1">
      <alignment horizontal="center" vertical="center" wrapText="1"/>
    </xf>
    <xf numFmtId="167" fontId="2" fillId="0" borderId="21" xfId="0" quotePrefix="1" applyNumberFormat="1" applyFont="1" applyFill="1" applyBorder="1" applyAlignment="1">
      <alignment horizontal="center" vertical="center" wrapText="1"/>
    </xf>
    <xf numFmtId="167" fontId="2" fillId="0" borderId="26" xfId="0" quotePrefix="1" applyNumberFormat="1" applyFont="1" applyFill="1" applyBorder="1" applyAlignment="1">
      <alignment horizontal="center" vertical="center" wrapText="1"/>
    </xf>
    <xf numFmtId="49" fontId="10" fillId="0" borderId="35" xfId="3" quotePrefix="1" applyNumberFormat="1" applyFill="1" applyBorder="1" applyAlignment="1">
      <alignment horizontal="center" vertical="center" wrapText="1"/>
    </xf>
    <xf numFmtId="49" fontId="10" fillId="0" borderId="2" xfId="3" quotePrefix="1" applyNumberFormat="1" applyFill="1" applyBorder="1" applyAlignment="1">
      <alignment horizontal="center" vertical="center" wrapText="1"/>
    </xf>
    <xf numFmtId="49" fontId="2" fillId="0" borderId="36" xfId="0" quotePrefix="1" applyNumberFormat="1" applyFont="1" applyFill="1" applyBorder="1" applyAlignment="1">
      <alignment horizontal="center" vertical="center" wrapText="1"/>
    </xf>
    <xf numFmtId="14" fontId="11" fillId="2" borderId="21" xfId="1" applyNumberFormat="1" applyFont="1" applyFill="1" applyBorder="1" applyAlignment="1">
      <alignment horizontal="center" vertical="center" wrapText="1"/>
    </xf>
    <xf numFmtId="0" fontId="2" fillId="0" borderId="36" xfId="0" applyFont="1" applyFill="1" applyBorder="1" applyAlignment="1">
      <alignment horizontal="center" vertical="center" wrapText="1"/>
    </xf>
    <xf numFmtId="0" fontId="13" fillId="3" borderId="17" xfId="2" applyFont="1" applyFill="1" applyBorder="1" applyAlignment="1">
      <alignment horizontal="center" vertical="center" wrapText="1"/>
    </xf>
    <xf numFmtId="0" fontId="13" fillId="3" borderId="16" xfId="2" applyFont="1" applyFill="1" applyBorder="1" applyAlignment="1">
      <alignment horizontal="center" vertical="center" wrapText="1"/>
    </xf>
    <xf numFmtId="0" fontId="7" fillId="3" borderId="18"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32" xfId="0" applyFont="1" applyFill="1" applyBorder="1" applyAlignment="1">
      <alignment horizontal="center" wrapText="1"/>
    </xf>
    <xf numFmtId="0" fontId="2" fillId="2" borderId="7" xfId="0" applyFont="1" applyFill="1" applyBorder="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2" fillId="2" borderId="34" xfId="0" applyFont="1" applyFill="1" applyBorder="1" applyAlignment="1">
      <alignment horizontal="center" wrapText="1"/>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27" fillId="2" borderId="4"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justify" vertical="center" wrapText="1"/>
    </xf>
    <xf numFmtId="0" fontId="9" fillId="2" borderId="26" xfId="0" applyFont="1" applyFill="1" applyBorder="1" applyAlignment="1">
      <alignment horizontal="justify" vertical="center" wrapText="1"/>
    </xf>
    <xf numFmtId="167" fontId="9" fillId="0" borderId="25" xfId="1" applyNumberFormat="1" applyFont="1" applyFill="1" applyBorder="1" applyAlignment="1">
      <alignment horizontal="center" vertical="center" wrapText="1"/>
    </xf>
    <xf numFmtId="167" fontId="9" fillId="0" borderId="26" xfId="1" applyNumberFormat="1" applyFont="1" applyFill="1" applyBorder="1" applyAlignment="1">
      <alignment horizontal="center" vertical="center" wrapText="1"/>
    </xf>
    <xf numFmtId="0" fontId="21" fillId="2" borderId="27" xfId="0" applyFont="1" applyFill="1" applyBorder="1" applyAlignment="1">
      <alignment horizontal="justify" vertical="center" wrapText="1"/>
    </xf>
    <xf numFmtId="0" fontId="21" fillId="2" borderId="28" xfId="0" applyFont="1" applyFill="1" applyBorder="1" applyAlignment="1">
      <alignment horizontal="justify" vertical="center" wrapText="1"/>
    </xf>
    <xf numFmtId="49" fontId="9" fillId="0" borderId="35" xfId="0" quotePrefix="1" applyNumberFormat="1" applyFont="1" applyFill="1" applyBorder="1" applyAlignment="1">
      <alignment horizontal="center" vertical="center" wrapText="1"/>
    </xf>
    <xf numFmtId="49" fontId="9" fillId="0" borderId="36" xfId="0" quotePrefix="1" applyNumberFormat="1" applyFont="1" applyFill="1" applyBorder="1" applyAlignment="1">
      <alignment horizontal="center" vertical="center" wrapText="1"/>
    </xf>
    <xf numFmtId="167" fontId="2" fillId="2" borderId="25" xfId="0" applyNumberFormat="1" applyFont="1" applyFill="1" applyBorder="1" applyAlignment="1">
      <alignment horizontal="center" vertical="center" wrapText="1"/>
    </xf>
    <xf numFmtId="167" fontId="2" fillId="2" borderId="26" xfId="0" applyNumberFormat="1" applyFont="1" applyFill="1" applyBorder="1" applyAlignment="1">
      <alignment horizontal="center" vertical="center" wrapText="1"/>
    </xf>
    <xf numFmtId="42" fontId="11" fillId="2" borderId="25" xfId="1" applyNumberFormat="1" applyFont="1" applyFill="1" applyBorder="1" applyAlignment="1">
      <alignment horizontal="center" vertical="center" wrapText="1"/>
    </xf>
    <xf numFmtId="42" fontId="11" fillId="2" borderId="26" xfId="1" applyNumberFormat="1" applyFont="1" applyFill="1" applyBorder="1" applyAlignment="1">
      <alignment horizontal="center" vertical="center" wrapText="1"/>
    </xf>
    <xf numFmtId="0" fontId="2" fillId="2" borderId="36" xfId="0" applyFont="1" applyFill="1" applyBorder="1" applyAlignment="1">
      <alignment horizontal="center" vertical="center" wrapText="1"/>
    </xf>
    <xf numFmtId="49" fontId="2" fillId="0" borderId="2" xfId="0" quotePrefix="1" applyNumberFormat="1" applyFont="1" applyFill="1" applyBorder="1" applyAlignment="1">
      <alignment horizontal="center" vertical="center" wrapText="1"/>
    </xf>
    <xf numFmtId="49" fontId="11" fillId="2" borderId="21" xfId="1" applyNumberFormat="1" applyFont="1" applyFill="1" applyBorder="1" applyAlignment="1">
      <alignment horizontal="center" vertical="center" wrapText="1"/>
    </xf>
    <xf numFmtId="0" fontId="18" fillId="2" borderId="27" xfId="0" applyFont="1" applyFill="1" applyBorder="1" applyAlignment="1">
      <alignment vertical="top" wrapText="1"/>
    </xf>
    <xf numFmtId="0" fontId="18" fillId="2" borderId="28" xfId="0" applyFont="1" applyFill="1" applyBorder="1" applyAlignment="1">
      <alignment vertical="top"/>
    </xf>
    <xf numFmtId="49" fontId="2" fillId="2" borderId="25" xfId="0" quotePrefix="1" applyNumberFormat="1" applyFont="1" applyFill="1" applyBorder="1" applyAlignment="1">
      <alignment horizontal="center" vertical="center" wrapText="1"/>
    </xf>
    <xf numFmtId="49" fontId="2" fillId="2" borderId="26" xfId="0" quotePrefix="1" applyNumberFormat="1" applyFont="1" applyFill="1" applyBorder="1" applyAlignment="1">
      <alignment horizontal="center" vertical="center" wrapText="1"/>
    </xf>
    <xf numFmtId="0" fontId="18" fillId="2" borderId="28" xfId="0" applyFont="1" applyFill="1" applyBorder="1" applyAlignment="1">
      <alignment horizontal="left" vertical="center" wrapText="1"/>
    </xf>
    <xf numFmtId="0" fontId="10" fillId="0" borderId="27" xfId="3" applyFill="1" applyBorder="1" applyAlignment="1">
      <alignment horizontal="center" vertical="center" wrapText="1"/>
    </xf>
    <xf numFmtId="0" fontId="10" fillId="0" borderId="28" xfId="3" applyFill="1" applyBorder="1" applyAlignment="1">
      <alignment horizontal="center" vertical="center" wrapText="1"/>
    </xf>
    <xf numFmtId="0" fontId="26" fillId="2" borderId="27" xfId="0" applyFont="1" applyFill="1" applyBorder="1" applyAlignment="1">
      <alignment horizontal="justify" vertical="center" wrapText="1"/>
    </xf>
    <xf numFmtId="0" fontId="26" fillId="2" borderId="22" xfId="0" applyFont="1" applyFill="1" applyBorder="1" applyAlignment="1">
      <alignment horizontal="justify" vertical="center" wrapText="1"/>
    </xf>
    <xf numFmtId="0" fontId="12" fillId="2" borderId="23"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26" fillId="2" borderId="28" xfId="0" applyFont="1" applyFill="1" applyBorder="1" applyAlignment="1">
      <alignment horizontal="justify" vertical="center" wrapText="1"/>
    </xf>
    <xf numFmtId="1" fontId="11" fillId="7" borderId="25" xfId="1" applyNumberFormat="1" applyFont="1" applyFill="1" applyBorder="1" applyAlignment="1">
      <alignment horizontal="center" vertical="center" wrapText="1"/>
    </xf>
    <xf numFmtId="164" fontId="11" fillId="7" borderId="25" xfId="1" applyNumberFormat="1" applyFont="1" applyFill="1" applyBorder="1" applyAlignment="1">
      <alignment horizontal="center" vertical="center" wrapText="1"/>
    </xf>
    <xf numFmtId="167" fontId="11" fillId="7" borderId="25" xfId="1" applyNumberFormat="1" applyFont="1" applyFill="1" applyBorder="1" applyAlignment="1">
      <alignment horizontal="center" vertical="center" wrapText="1"/>
    </xf>
    <xf numFmtId="166" fontId="11" fillId="7" borderId="25" xfId="1" applyNumberFormat="1" applyFont="1" applyFill="1" applyBorder="1" applyAlignment="1">
      <alignment horizontal="center" vertical="center" wrapText="1"/>
    </xf>
  </cellXfs>
  <cellStyles count="5">
    <cellStyle name="HeaderStyle" xfId="4"/>
    <cellStyle name="Hipervínculo" xfId="3" builtinId="8"/>
    <cellStyle name="Moneda" xfId="1" builtinId="4"/>
    <cellStyle name="Normal" xfId="0" builtinId="0"/>
    <cellStyle name="Normal_CV2005" xfId="2"/>
  </cellStyles>
  <dxfs count="138">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0000CC"/>
      <color rgb="FFFF0000"/>
      <color rgb="FF00FF00"/>
      <color rgb="FFB7EF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250824</xdr:colOff>
      <xdr:row>0</xdr:row>
      <xdr:rowOff>79374</xdr:rowOff>
    </xdr:from>
    <xdr:to>
      <xdr:col>3</xdr:col>
      <xdr:colOff>1032668</xdr:colOff>
      <xdr:row>2</xdr:row>
      <xdr:rowOff>305592</xdr:rowOff>
    </xdr:to>
    <xdr:pic>
      <xdr:nvPicPr>
        <xdr:cNvPr id="4" name="Imagen 3" descr="d:\colciencias\ylarias\institucionales\PLANEACIÓN\PRESENTACIONES\Logos\LogoCol-TodFullColo-G-01.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35" t="31076" r="44310" b="20223"/>
        <a:stretch/>
      </xdr:blipFill>
      <xdr:spPr bwMode="auto">
        <a:xfrm>
          <a:off x="498474" y="79374"/>
          <a:ext cx="4096544" cy="1026318"/>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eccastaneda@colciencias.gov.co" TargetMode="External"/><Relationship Id="rId21" Type="http://schemas.openxmlformats.org/officeDocument/2006/relationships/hyperlink" Target="mailto:lbpatino@colciencias.gov.co" TargetMode="External"/><Relationship Id="rId42" Type="http://schemas.openxmlformats.org/officeDocument/2006/relationships/hyperlink" Target="mailto:eccastaneda@colciencias.gov.co" TargetMode="External"/><Relationship Id="rId47" Type="http://schemas.openxmlformats.org/officeDocument/2006/relationships/hyperlink" Target="mailto:dmalvarez@colciencias.gov.co" TargetMode="External"/><Relationship Id="rId63" Type="http://schemas.openxmlformats.org/officeDocument/2006/relationships/hyperlink" Target="mailto:vmjimenez@colciencias.gov.co" TargetMode="External"/><Relationship Id="rId68" Type="http://schemas.openxmlformats.org/officeDocument/2006/relationships/hyperlink" Target="mailto:eccastaneda@colciencias.gov.co" TargetMode="External"/><Relationship Id="rId84" Type="http://schemas.openxmlformats.org/officeDocument/2006/relationships/printerSettings" Target="../printerSettings/printerSettings1.bin"/><Relationship Id="rId16" Type="http://schemas.openxmlformats.org/officeDocument/2006/relationships/hyperlink" Target="mailto:vmjimenez@colciencias.gov.co" TargetMode="External"/><Relationship Id="rId11" Type="http://schemas.openxmlformats.org/officeDocument/2006/relationships/hyperlink" Target="mailto:vmjimenez@colciencias.gov.co" TargetMode="External"/><Relationship Id="rId32" Type="http://schemas.openxmlformats.org/officeDocument/2006/relationships/hyperlink" Target="mailto:eccastaneda@colciencias.gov.co" TargetMode="External"/><Relationship Id="rId37" Type="http://schemas.openxmlformats.org/officeDocument/2006/relationships/hyperlink" Target="mailto:eccastaneda@colciencias.gov.co" TargetMode="External"/><Relationship Id="rId53" Type="http://schemas.openxmlformats.org/officeDocument/2006/relationships/hyperlink" Target="mailto:vmjimenez@colciencias.gov.co" TargetMode="External"/><Relationship Id="rId58" Type="http://schemas.openxmlformats.org/officeDocument/2006/relationships/hyperlink" Target="mailto:eccastaneda@colciencias.gov.co" TargetMode="External"/><Relationship Id="rId74" Type="http://schemas.openxmlformats.org/officeDocument/2006/relationships/hyperlink" Target="mailto:jcgiraldo@colciencias.gov.co" TargetMode="External"/><Relationship Id="rId79" Type="http://schemas.openxmlformats.org/officeDocument/2006/relationships/hyperlink" Target="mailto:vmjimenez@colciencias.gov.co" TargetMode="External"/><Relationship Id="rId5" Type="http://schemas.openxmlformats.org/officeDocument/2006/relationships/hyperlink" Target="mailto:vmjimenez@colciencias.gov.co" TargetMode="External"/><Relationship Id="rId19" Type="http://schemas.openxmlformats.org/officeDocument/2006/relationships/hyperlink" Target="mailto:vmjimenez@colciencias.gov.co" TargetMode="External"/><Relationship Id="rId14" Type="http://schemas.openxmlformats.org/officeDocument/2006/relationships/hyperlink" Target="mailto:vmjimenez@colciencias.gov.co" TargetMode="External"/><Relationship Id="rId22" Type="http://schemas.openxmlformats.org/officeDocument/2006/relationships/hyperlink" Target="mailto:lbpatino@colciencias.gov.co" TargetMode="External"/><Relationship Id="rId27" Type="http://schemas.openxmlformats.org/officeDocument/2006/relationships/hyperlink" Target="mailto:eccastaneda@colciencias.gov.co" TargetMode="External"/><Relationship Id="rId30" Type="http://schemas.openxmlformats.org/officeDocument/2006/relationships/hyperlink" Target="mailto:eccastaneda@colciencias.gov.co" TargetMode="External"/><Relationship Id="rId35" Type="http://schemas.openxmlformats.org/officeDocument/2006/relationships/hyperlink" Target="mailto:eccastaneda@colciencias.gov.co" TargetMode="External"/><Relationship Id="rId43" Type="http://schemas.openxmlformats.org/officeDocument/2006/relationships/hyperlink" Target="mailto:altorres@colciencias.gov.co" TargetMode="External"/><Relationship Id="rId48" Type="http://schemas.openxmlformats.org/officeDocument/2006/relationships/hyperlink" Target="mailto:dmalvarez@colciencias.gov.co" TargetMode="External"/><Relationship Id="rId56" Type="http://schemas.openxmlformats.org/officeDocument/2006/relationships/hyperlink" Target="mailto:dmalvarez@colciencias.gov.co" TargetMode="External"/><Relationship Id="rId64" Type="http://schemas.openxmlformats.org/officeDocument/2006/relationships/hyperlink" Target="mailto:eccastaneda@colciencias.gov.co" TargetMode="External"/><Relationship Id="rId69" Type="http://schemas.openxmlformats.org/officeDocument/2006/relationships/hyperlink" Target="mailto:eccastaneda@colciencias.gov.co" TargetMode="External"/><Relationship Id="rId77" Type="http://schemas.openxmlformats.org/officeDocument/2006/relationships/hyperlink" Target="mailto:vmjimenez@colciencias.gov.co" TargetMode="External"/><Relationship Id="rId8" Type="http://schemas.openxmlformats.org/officeDocument/2006/relationships/hyperlink" Target="mailto:vmjimenez@colciencias.gov.co" TargetMode="External"/><Relationship Id="rId51" Type="http://schemas.openxmlformats.org/officeDocument/2006/relationships/hyperlink" Target="mailto:ofigueroa@colciencias.gov.co" TargetMode="External"/><Relationship Id="rId72" Type="http://schemas.openxmlformats.org/officeDocument/2006/relationships/hyperlink" Target="mailto:dmalvarez@colciencias.gov.co" TargetMode="External"/><Relationship Id="rId80" Type="http://schemas.openxmlformats.org/officeDocument/2006/relationships/hyperlink" Target="mailto:ojfonsecaf@colciencias.gov.co" TargetMode="External"/><Relationship Id="rId85" Type="http://schemas.openxmlformats.org/officeDocument/2006/relationships/drawing" Target="../drawings/drawing1.xml"/><Relationship Id="rId3" Type="http://schemas.openxmlformats.org/officeDocument/2006/relationships/hyperlink" Target="mailto:dmalvarez@colciencias.gov.co" TargetMode="External"/><Relationship Id="rId12" Type="http://schemas.openxmlformats.org/officeDocument/2006/relationships/hyperlink" Target="mailto:kltovar@colciencias.gov.co" TargetMode="External"/><Relationship Id="rId17" Type="http://schemas.openxmlformats.org/officeDocument/2006/relationships/hyperlink" Target="mailto:vmjimenez@colciencias.gov.co" TargetMode="External"/><Relationship Id="rId25" Type="http://schemas.openxmlformats.org/officeDocument/2006/relationships/hyperlink" Target="mailto:eccastaneda@colciencias.gov.co" TargetMode="External"/><Relationship Id="rId33" Type="http://schemas.openxmlformats.org/officeDocument/2006/relationships/hyperlink" Target="mailto:eccastaneda@colciencias.gov.co" TargetMode="External"/><Relationship Id="rId38" Type="http://schemas.openxmlformats.org/officeDocument/2006/relationships/hyperlink" Target="mailto:eccastaneda@colciencias.gov.co" TargetMode="External"/><Relationship Id="rId46" Type="http://schemas.openxmlformats.org/officeDocument/2006/relationships/hyperlink" Target="mailto:eccastaneda@colciencias.gov.co" TargetMode="External"/><Relationship Id="rId59" Type="http://schemas.openxmlformats.org/officeDocument/2006/relationships/hyperlink" Target="mailto:eccastaneda@colciencias.gov.co" TargetMode="External"/><Relationship Id="rId67" Type="http://schemas.openxmlformats.org/officeDocument/2006/relationships/hyperlink" Target="mailto:eccastaneda@colciencias.gov.co" TargetMode="External"/><Relationship Id="rId20" Type="http://schemas.openxmlformats.org/officeDocument/2006/relationships/hyperlink" Target="mailto:yacevedo@colciencias.gov.co" TargetMode="External"/><Relationship Id="rId41" Type="http://schemas.openxmlformats.org/officeDocument/2006/relationships/hyperlink" Target="mailto:ofigueroa@colciencias.gov.co" TargetMode="External"/><Relationship Id="rId54" Type="http://schemas.openxmlformats.org/officeDocument/2006/relationships/hyperlink" Target="mailto:vmjimenez@colciencias.gov.co" TargetMode="External"/><Relationship Id="rId62" Type="http://schemas.openxmlformats.org/officeDocument/2006/relationships/hyperlink" Target="mailto:vmjimenez@colciencias.gov.co" TargetMode="External"/><Relationship Id="rId70" Type="http://schemas.openxmlformats.org/officeDocument/2006/relationships/hyperlink" Target="mailto:eccastaneda@colciencias.gov.co" TargetMode="External"/><Relationship Id="rId75" Type="http://schemas.openxmlformats.org/officeDocument/2006/relationships/hyperlink" Target="mailto:jcgiraldo@colciencias.gov.co" TargetMode="External"/><Relationship Id="rId83" Type="http://schemas.openxmlformats.org/officeDocument/2006/relationships/hyperlink" Target="mailto:aalarcon@colciencias.gov.co" TargetMode="External"/><Relationship Id="rId1" Type="http://schemas.openxmlformats.org/officeDocument/2006/relationships/hyperlink" Target="mailto:aalarcon@colciencias.gov.co" TargetMode="External"/><Relationship Id="rId6" Type="http://schemas.openxmlformats.org/officeDocument/2006/relationships/hyperlink" Target="mailto:kltovar@colciencias.gov.co" TargetMode="External"/><Relationship Id="rId15" Type="http://schemas.openxmlformats.org/officeDocument/2006/relationships/hyperlink" Target="mailto:vmjimenez@colciencias.gov.co" TargetMode="External"/><Relationship Id="rId23" Type="http://schemas.openxmlformats.org/officeDocument/2006/relationships/hyperlink" Target="mailto:kltovar@colciencias.gov.co" TargetMode="External"/><Relationship Id="rId28" Type="http://schemas.openxmlformats.org/officeDocument/2006/relationships/hyperlink" Target="mailto:eccastaneda@colciencias.gov.co" TargetMode="External"/><Relationship Id="rId36" Type="http://schemas.openxmlformats.org/officeDocument/2006/relationships/hyperlink" Target="mailto:ofigueroa@colciencias.gov.co" TargetMode="External"/><Relationship Id="rId49" Type="http://schemas.openxmlformats.org/officeDocument/2006/relationships/hyperlink" Target="mailto:yacevedo@colciencias.gov.co" TargetMode="External"/><Relationship Id="rId57" Type="http://schemas.openxmlformats.org/officeDocument/2006/relationships/hyperlink" Target="mailto:dmalvarez@colciencias.gov.co" TargetMode="External"/><Relationship Id="rId10" Type="http://schemas.openxmlformats.org/officeDocument/2006/relationships/hyperlink" Target="mailto:vmjimenez@colciencias.gov.co" TargetMode="External"/><Relationship Id="rId31" Type="http://schemas.openxmlformats.org/officeDocument/2006/relationships/hyperlink" Target="mailto:eccastaneda@colciencias.gov.co" TargetMode="External"/><Relationship Id="rId44" Type="http://schemas.openxmlformats.org/officeDocument/2006/relationships/hyperlink" Target="mailto:eccastaneda@colciencias.gov.co" TargetMode="External"/><Relationship Id="rId52" Type="http://schemas.openxmlformats.org/officeDocument/2006/relationships/hyperlink" Target="mailto:ofigueroa@colciencias.gov.co" TargetMode="External"/><Relationship Id="rId60" Type="http://schemas.openxmlformats.org/officeDocument/2006/relationships/hyperlink" Target="mailto:eccastaneda@colciencias.gov.co" TargetMode="External"/><Relationship Id="rId65" Type="http://schemas.openxmlformats.org/officeDocument/2006/relationships/hyperlink" Target="mailto:eccastaneda@colciencias.gov.co" TargetMode="External"/><Relationship Id="rId73" Type="http://schemas.openxmlformats.org/officeDocument/2006/relationships/hyperlink" Target="mailto:vmjimenez@colciencias.gov.co" TargetMode="External"/><Relationship Id="rId78" Type="http://schemas.openxmlformats.org/officeDocument/2006/relationships/hyperlink" Target="mailto:ofigueroa@colciencias.gov.co" TargetMode="External"/><Relationship Id="rId81" Type="http://schemas.openxmlformats.org/officeDocument/2006/relationships/hyperlink" Target="mailto:mcsanchezh@colciencias.gov.co" TargetMode="External"/><Relationship Id="rId4" Type="http://schemas.openxmlformats.org/officeDocument/2006/relationships/hyperlink" Target="mailto:vmjimenez@colciencias.gov.co" TargetMode="External"/><Relationship Id="rId9" Type="http://schemas.openxmlformats.org/officeDocument/2006/relationships/hyperlink" Target="mailto:vmjimenez@colciencias.gov.co" TargetMode="External"/><Relationship Id="rId13" Type="http://schemas.openxmlformats.org/officeDocument/2006/relationships/hyperlink" Target="mailto:vmjimenez@colciencias.gov.co" TargetMode="External"/><Relationship Id="rId18" Type="http://schemas.openxmlformats.org/officeDocument/2006/relationships/hyperlink" Target="mailto:vmjimenez@colciencias.gov.co" TargetMode="External"/><Relationship Id="rId39" Type="http://schemas.openxmlformats.org/officeDocument/2006/relationships/hyperlink" Target="mailto:eccastaneda@colciencias.gov.co" TargetMode="External"/><Relationship Id="rId34" Type="http://schemas.openxmlformats.org/officeDocument/2006/relationships/hyperlink" Target="mailto:eccastaneda@colciencias.gov.co" TargetMode="External"/><Relationship Id="rId50" Type="http://schemas.openxmlformats.org/officeDocument/2006/relationships/hyperlink" Target="mailto:yacevedo@colciencias.gov.co" TargetMode="External"/><Relationship Id="rId55" Type="http://schemas.openxmlformats.org/officeDocument/2006/relationships/hyperlink" Target="mailto:dmalvarez@colciencias.gov.co" TargetMode="External"/><Relationship Id="rId76" Type="http://schemas.openxmlformats.org/officeDocument/2006/relationships/hyperlink" Target="mailto:vmjimenez@colciencias.gov.co" TargetMode="External"/><Relationship Id="rId7" Type="http://schemas.openxmlformats.org/officeDocument/2006/relationships/hyperlink" Target="mailto:vmjimenez@colciencias.gov.co" TargetMode="External"/><Relationship Id="rId71" Type="http://schemas.openxmlformats.org/officeDocument/2006/relationships/hyperlink" Target="mailto:dmalvarez@colciencias.gov.co" TargetMode="External"/><Relationship Id="rId2" Type="http://schemas.openxmlformats.org/officeDocument/2006/relationships/hyperlink" Target="mailto:havelandia@colciencias.gov.co" TargetMode="External"/><Relationship Id="rId29" Type="http://schemas.openxmlformats.org/officeDocument/2006/relationships/hyperlink" Target="mailto:eccastaneda@colciencias.gov.co" TargetMode="External"/><Relationship Id="rId24" Type="http://schemas.openxmlformats.org/officeDocument/2006/relationships/hyperlink" Target="mailto:eccastaneda@colciencias.gov.co" TargetMode="External"/><Relationship Id="rId40" Type="http://schemas.openxmlformats.org/officeDocument/2006/relationships/hyperlink" Target="mailto:eccastaneda@colciencias.gov.co" TargetMode="External"/><Relationship Id="rId45" Type="http://schemas.openxmlformats.org/officeDocument/2006/relationships/hyperlink" Target="mailto:eccastaneda@colciencias.gov.co" TargetMode="External"/><Relationship Id="rId66" Type="http://schemas.openxmlformats.org/officeDocument/2006/relationships/hyperlink" Target="mailto:eccastaneda@colciencias.gov.co" TargetMode="External"/><Relationship Id="rId61" Type="http://schemas.openxmlformats.org/officeDocument/2006/relationships/hyperlink" Target="mailto:dmalvarez@colciencias.gov.co" TargetMode="External"/><Relationship Id="rId82" Type="http://schemas.openxmlformats.org/officeDocument/2006/relationships/hyperlink" Target="mailto:eccastaneda@colciencia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E571"/>
  <sheetViews>
    <sheetView showGridLines="0" tabSelected="1" zoomScale="70" zoomScaleNormal="70" zoomScaleSheetLayoutView="40" workbookViewId="0">
      <selection activeCell="J9" sqref="J9:J10"/>
    </sheetView>
  </sheetViews>
  <sheetFormatPr baseColWidth="10" defaultColWidth="10.85546875" defaultRowHeight="15"/>
  <cols>
    <col min="1" max="1" width="3.7109375" style="5" customWidth="1"/>
    <col min="2" max="2" width="15.28515625" style="2" customWidth="1"/>
    <col min="3" max="3" width="34.28515625" style="2" customWidth="1"/>
    <col min="4" max="4" width="17.28515625" style="2" customWidth="1"/>
    <col min="5" max="5" width="16.140625" style="2" customWidth="1"/>
    <col min="6" max="6" width="15.28515625" style="2" customWidth="1"/>
    <col min="7" max="7" width="18.28515625" style="2" customWidth="1"/>
    <col min="8" max="8" width="16.5703125" style="2" customWidth="1"/>
    <col min="9" max="9" width="17.7109375" style="2" customWidth="1"/>
    <col min="10" max="10" width="21.85546875" style="2" customWidth="1"/>
    <col min="11" max="11" width="19.140625" style="62" customWidth="1"/>
    <col min="12" max="12" width="12.85546875" style="3" customWidth="1"/>
    <col min="13" max="13" width="13.7109375" style="3" customWidth="1"/>
    <col min="14" max="14" width="16.85546875" style="3" customWidth="1"/>
    <col min="15" max="15" width="14.85546875" style="3" customWidth="1"/>
    <col min="16" max="16" width="17.28515625" style="4" customWidth="1"/>
    <col min="17" max="17" width="15.5703125" style="15" customWidth="1"/>
    <col min="18" max="18" width="21.42578125" style="15" customWidth="1"/>
    <col min="19" max="19" width="17.140625" style="31" customWidth="1"/>
    <col min="20" max="20" width="20.28515625" style="2" customWidth="1"/>
    <col min="21" max="21" width="14.42578125" style="2" customWidth="1"/>
    <col min="22" max="22" width="17.7109375" style="2" customWidth="1"/>
    <col min="23" max="23" width="20.85546875" style="2" customWidth="1"/>
    <col min="24" max="24" width="11.5703125" style="2" customWidth="1"/>
    <col min="25" max="25" width="19.140625" style="15" customWidth="1"/>
    <col min="26" max="26" width="195.42578125" style="2" customWidth="1"/>
    <col min="27" max="27" width="2.28515625" style="2" customWidth="1"/>
    <col min="28" max="265" width="10.85546875" style="2"/>
    <col min="266" max="16384" width="10.85546875" style="1"/>
  </cols>
  <sheetData>
    <row r="1" spans="1:26" ht="31.5" customHeight="1">
      <c r="B1" s="220"/>
      <c r="C1" s="221"/>
      <c r="D1" s="222"/>
      <c r="E1" s="229" t="s">
        <v>170</v>
      </c>
      <c r="F1" s="229"/>
      <c r="G1" s="229"/>
      <c r="H1" s="229"/>
      <c r="I1" s="229"/>
      <c r="J1" s="229"/>
      <c r="K1" s="229"/>
      <c r="L1" s="229"/>
      <c r="M1" s="229"/>
      <c r="N1" s="229"/>
      <c r="O1" s="229"/>
      <c r="P1" s="229"/>
      <c r="Q1" s="229"/>
      <c r="R1" s="229"/>
      <c r="S1" s="229"/>
      <c r="T1" s="229"/>
      <c r="U1" s="229"/>
      <c r="V1" s="229"/>
      <c r="W1" s="229"/>
      <c r="X1" s="229"/>
      <c r="Y1" s="229"/>
      <c r="Z1" s="73" t="s">
        <v>7</v>
      </c>
    </row>
    <row r="2" spans="1:26" ht="31.5" customHeight="1">
      <c r="B2" s="223"/>
      <c r="C2" s="137"/>
      <c r="D2" s="120"/>
      <c r="E2" s="230"/>
      <c r="F2" s="230"/>
      <c r="G2" s="230"/>
      <c r="H2" s="230"/>
      <c r="I2" s="230"/>
      <c r="J2" s="230"/>
      <c r="K2" s="230"/>
      <c r="L2" s="230"/>
      <c r="M2" s="230"/>
      <c r="N2" s="230"/>
      <c r="O2" s="230"/>
      <c r="P2" s="230"/>
      <c r="Q2" s="230"/>
      <c r="R2" s="230"/>
      <c r="S2" s="230"/>
      <c r="T2" s="230"/>
      <c r="U2" s="230"/>
      <c r="V2" s="230"/>
      <c r="W2" s="230"/>
      <c r="X2" s="230"/>
      <c r="Y2" s="230"/>
      <c r="Z2" s="74" t="s">
        <v>21</v>
      </c>
    </row>
    <row r="3" spans="1:26" ht="31.5" customHeight="1" thickBot="1">
      <c r="B3" s="224"/>
      <c r="C3" s="225"/>
      <c r="D3" s="226"/>
      <c r="E3" s="231"/>
      <c r="F3" s="231"/>
      <c r="G3" s="231"/>
      <c r="H3" s="231"/>
      <c r="I3" s="231"/>
      <c r="J3" s="231"/>
      <c r="K3" s="231"/>
      <c r="L3" s="231"/>
      <c r="M3" s="231"/>
      <c r="N3" s="231"/>
      <c r="O3" s="231"/>
      <c r="P3" s="231"/>
      <c r="Q3" s="231"/>
      <c r="R3" s="231"/>
      <c r="S3" s="231"/>
      <c r="T3" s="231"/>
      <c r="U3" s="231"/>
      <c r="V3" s="231"/>
      <c r="W3" s="231"/>
      <c r="X3" s="231"/>
      <c r="Y3" s="231"/>
      <c r="Z3" s="75" t="s">
        <v>28</v>
      </c>
    </row>
    <row r="4" spans="1:26" ht="15.75" customHeight="1" thickBot="1">
      <c r="A4" s="6"/>
      <c r="I4" s="4"/>
      <c r="K4" s="15"/>
      <c r="L4" s="4"/>
      <c r="M4" s="4"/>
      <c r="N4" s="4"/>
      <c r="O4" s="4"/>
    </row>
    <row r="5" spans="1:26" ht="24.75" customHeight="1" thickBot="1">
      <c r="A5" s="6"/>
      <c r="B5" s="227" t="s">
        <v>231</v>
      </c>
      <c r="C5" s="228"/>
      <c r="D5" s="228"/>
      <c r="E5" s="228"/>
      <c r="F5" s="228"/>
      <c r="G5" s="228"/>
      <c r="H5" s="228"/>
      <c r="I5" s="228"/>
      <c r="J5" s="228"/>
      <c r="K5" s="228"/>
      <c r="L5" s="228"/>
      <c r="M5" s="228"/>
      <c r="N5" s="228"/>
      <c r="O5" s="228"/>
      <c r="P5" s="228"/>
      <c r="Q5" s="228"/>
      <c r="R5" s="228"/>
      <c r="S5" s="216" t="s">
        <v>13</v>
      </c>
      <c r="T5" s="217"/>
      <c r="U5" s="218"/>
      <c r="V5" s="218"/>
      <c r="W5" s="218"/>
      <c r="X5" s="218"/>
      <c r="Y5" s="218"/>
      <c r="Z5" s="219"/>
    </row>
    <row r="6" spans="1:26" ht="127.5" customHeight="1" thickBot="1">
      <c r="B6" s="63" t="s">
        <v>22</v>
      </c>
      <c r="C6" s="64" t="s">
        <v>6</v>
      </c>
      <c r="D6" s="64" t="s">
        <v>23</v>
      </c>
      <c r="E6" s="64" t="s">
        <v>8</v>
      </c>
      <c r="F6" s="64" t="s">
        <v>24</v>
      </c>
      <c r="G6" s="64" t="s">
        <v>25</v>
      </c>
      <c r="H6" s="64" t="s">
        <v>5</v>
      </c>
      <c r="I6" s="64" t="s">
        <v>4</v>
      </c>
      <c r="J6" s="64" t="s">
        <v>3</v>
      </c>
      <c r="K6" s="64" t="s">
        <v>2</v>
      </c>
      <c r="L6" s="64" t="s">
        <v>1</v>
      </c>
      <c r="M6" s="64" t="s">
        <v>0</v>
      </c>
      <c r="N6" s="64" t="s">
        <v>26</v>
      </c>
      <c r="O6" s="64" t="s">
        <v>9</v>
      </c>
      <c r="P6" s="64" t="s">
        <v>10</v>
      </c>
      <c r="Q6" s="64" t="s">
        <v>11</v>
      </c>
      <c r="R6" s="65" t="s">
        <v>12</v>
      </c>
      <c r="S6" s="67" t="s">
        <v>15</v>
      </c>
      <c r="T6" s="68" t="s">
        <v>27</v>
      </c>
      <c r="U6" s="68" t="s">
        <v>19</v>
      </c>
      <c r="V6" s="68" t="s">
        <v>16</v>
      </c>
      <c r="W6" s="68" t="s">
        <v>17</v>
      </c>
      <c r="X6" s="68" t="s">
        <v>18</v>
      </c>
      <c r="Y6" s="68" t="s">
        <v>20</v>
      </c>
      <c r="Z6" s="69" t="s">
        <v>14</v>
      </c>
    </row>
    <row r="7" spans="1:26" ht="178.5" customHeight="1">
      <c r="B7" s="45">
        <v>80101506</v>
      </c>
      <c r="C7" s="61" t="s">
        <v>29</v>
      </c>
      <c r="D7" s="56" t="s">
        <v>30</v>
      </c>
      <c r="E7" s="56" t="s">
        <v>30</v>
      </c>
      <c r="F7" s="17">
        <v>12</v>
      </c>
      <c r="G7" s="19" t="s">
        <v>31</v>
      </c>
      <c r="H7" s="19" t="s">
        <v>32</v>
      </c>
      <c r="I7" s="19" t="s">
        <v>33</v>
      </c>
      <c r="J7" s="46">
        <v>8100000000</v>
      </c>
      <c r="K7" s="46">
        <f t="shared" ref="K7:K34" si="0">+J7</f>
        <v>8100000000</v>
      </c>
      <c r="L7" s="17" t="s">
        <v>34</v>
      </c>
      <c r="M7" s="17" t="s">
        <v>35</v>
      </c>
      <c r="N7" s="17" t="s">
        <v>36</v>
      </c>
      <c r="O7" s="17" t="s">
        <v>37</v>
      </c>
      <c r="P7" s="17" t="s">
        <v>38</v>
      </c>
      <c r="Q7" s="17" t="s">
        <v>39</v>
      </c>
      <c r="R7" s="57" t="s">
        <v>40</v>
      </c>
      <c r="S7" s="70"/>
      <c r="T7" s="32"/>
      <c r="U7" s="32"/>
      <c r="V7" s="33"/>
      <c r="W7" s="34"/>
      <c r="X7" s="32"/>
      <c r="Y7" s="35"/>
      <c r="Z7" s="20"/>
    </row>
    <row r="8" spans="1:26" ht="150" customHeight="1">
      <c r="B8" s="21">
        <v>80101506</v>
      </c>
      <c r="C8" s="47" t="s">
        <v>41</v>
      </c>
      <c r="D8" s="12" t="s">
        <v>30</v>
      </c>
      <c r="E8" s="12" t="s">
        <v>30</v>
      </c>
      <c r="F8" s="9">
        <v>12</v>
      </c>
      <c r="G8" s="11" t="s">
        <v>31</v>
      </c>
      <c r="H8" s="11" t="s">
        <v>32</v>
      </c>
      <c r="I8" s="11" t="s">
        <v>33</v>
      </c>
      <c r="J8" s="23">
        <v>7592581000</v>
      </c>
      <c r="K8" s="23">
        <f>+J8</f>
        <v>7592581000</v>
      </c>
      <c r="L8" s="9" t="s">
        <v>34</v>
      </c>
      <c r="M8" s="9" t="s">
        <v>35</v>
      </c>
      <c r="N8" s="9" t="s">
        <v>36</v>
      </c>
      <c r="O8" s="9" t="s">
        <v>37</v>
      </c>
      <c r="P8" s="9" t="s">
        <v>38</v>
      </c>
      <c r="Q8" s="9" t="s">
        <v>39</v>
      </c>
      <c r="R8" s="36" t="s">
        <v>40</v>
      </c>
      <c r="S8" s="38"/>
      <c r="T8" s="28"/>
      <c r="U8" s="28"/>
      <c r="V8" s="25"/>
      <c r="W8" s="26"/>
      <c r="X8" s="28"/>
      <c r="Y8" s="27"/>
      <c r="Z8" s="8"/>
    </row>
    <row r="9" spans="1:26" ht="252.75" customHeight="1">
      <c r="B9" s="195" t="s">
        <v>332</v>
      </c>
      <c r="C9" s="197" t="s">
        <v>340</v>
      </c>
      <c r="D9" s="114" t="s">
        <v>158</v>
      </c>
      <c r="E9" s="114" t="s">
        <v>99</v>
      </c>
      <c r="F9" s="199">
        <v>36</v>
      </c>
      <c r="G9" s="199" t="s">
        <v>285</v>
      </c>
      <c r="H9" s="199" t="s">
        <v>119</v>
      </c>
      <c r="I9" s="199" t="s">
        <v>33</v>
      </c>
      <c r="J9" s="121" t="s">
        <v>35</v>
      </c>
      <c r="K9" s="121" t="s">
        <v>35</v>
      </c>
      <c r="L9" s="112" t="s">
        <v>34</v>
      </c>
      <c r="M9" s="112" t="s">
        <v>35</v>
      </c>
      <c r="N9" s="112" t="s">
        <v>36</v>
      </c>
      <c r="O9" s="112" t="s">
        <v>37</v>
      </c>
      <c r="P9" s="112" t="s">
        <v>38</v>
      </c>
      <c r="Q9" s="112" t="s">
        <v>39</v>
      </c>
      <c r="R9" s="164" t="s">
        <v>40</v>
      </c>
      <c r="S9" s="133" t="s">
        <v>186</v>
      </c>
      <c r="T9" s="127" t="s">
        <v>158</v>
      </c>
      <c r="U9" s="127"/>
      <c r="V9" s="131" t="s">
        <v>308</v>
      </c>
      <c r="W9" s="129"/>
      <c r="X9" s="127"/>
      <c r="Y9" s="125">
        <v>43344</v>
      </c>
      <c r="Z9" s="194" t="s">
        <v>341</v>
      </c>
    </row>
    <row r="10" spans="1:26" ht="246.75" customHeight="1">
      <c r="B10" s="196"/>
      <c r="C10" s="198"/>
      <c r="D10" s="115"/>
      <c r="E10" s="115"/>
      <c r="F10" s="200"/>
      <c r="G10" s="200"/>
      <c r="H10" s="200"/>
      <c r="I10" s="200"/>
      <c r="J10" s="122"/>
      <c r="K10" s="122"/>
      <c r="L10" s="113"/>
      <c r="M10" s="113"/>
      <c r="N10" s="113"/>
      <c r="O10" s="113"/>
      <c r="P10" s="113"/>
      <c r="Q10" s="113"/>
      <c r="R10" s="166"/>
      <c r="S10" s="134"/>
      <c r="T10" s="128"/>
      <c r="U10" s="128"/>
      <c r="V10" s="132"/>
      <c r="W10" s="130"/>
      <c r="X10" s="128"/>
      <c r="Y10" s="126"/>
      <c r="Z10" s="180"/>
    </row>
    <row r="11" spans="1:26" ht="178.5" customHeight="1">
      <c r="B11" s="18">
        <v>80130000</v>
      </c>
      <c r="C11" s="16" t="s">
        <v>42</v>
      </c>
      <c r="D11" s="12" t="s">
        <v>30</v>
      </c>
      <c r="E11" s="12" t="s">
        <v>30</v>
      </c>
      <c r="F11" s="9">
        <v>11.5</v>
      </c>
      <c r="G11" s="9" t="s">
        <v>43</v>
      </c>
      <c r="H11" s="9" t="s">
        <v>44</v>
      </c>
      <c r="I11" s="9" t="s">
        <v>45</v>
      </c>
      <c r="J11" s="23">
        <v>3716400</v>
      </c>
      <c r="K11" s="23">
        <f t="shared" si="0"/>
        <v>3716400</v>
      </c>
      <c r="L11" s="9" t="s">
        <v>34</v>
      </c>
      <c r="M11" s="9" t="s">
        <v>35</v>
      </c>
      <c r="N11" s="9" t="s">
        <v>36</v>
      </c>
      <c r="O11" s="9" t="s">
        <v>37</v>
      </c>
      <c r="P11" s="9" t="s">
        <v>422</v>
      </c>
      <c r="Q11" s="9" t="s">
        <v>46</v>
      </c>
      <c r="R11" s="36" t="s">
        <v>388</v>
      </c>
      <c r="S11" s="38" t="s">
        <v>171</v>
      </c>
      <c r="T11" s="28" t="s">
        <v>30</v>
      </c>
      <c r="U11" s="28" t="s">
        <v>195</v>
      </c>
      <c r="V11" s="25" t="s">
        <v>196</v>
      </c>
      <c r="W11" s="26">
        <v>3717288</v>
      </c>
      <c r="X11" s="28">
        <v>30518</v>
      </c>
      <c r="Y11" s="27">
        <v>43126</v>
      </c>
      <c r="Z11" s="59" t="s">
        <v>225</v>
      </c>
    </row>
    <row r="12" spans="1:26" ht="178.5" customHeight="1">
      <c r="B12" s="18" t="s">
        <v>47</v>
      </c>
      <c r="C12" s="16" t="s">
        <v>48</v>
      </c>
      <c r="D12" s="12" t="s">
        <v>30</v>
      </c>
      <c r="E12" s="12" t="s">
        <v>30</v>
      </c>
      <c r="F12" s="9">
        <v>9</v>
      </c>
      <c r="G12" s="9" t="s">
        <v>49</v>
      </c>
      <c r="H12" s="9" t="s">
        <v>44</v>
      </c>
      <c r="I12" s="9" t="s">
        <v>45</v>
      </c>
      <c r="J12" s="23">
        <f>14280000*9</f>
        <v>128520000</v>
      </c>
      <c r="K12" s="23">
        <f t="shared" si="0"/>
        <v>128520000</v>
      </c>
      <c r="L12" s="9" t="s">
        <v>34</v>
      </c>
      <c r="M12" s="9" t="s">
        <v>35</v>
      </c>
      <c r="N12" s="9" t="s">
        <v>36</v>
      </c>
      <c r="O12" s="9" t="s">
        <v>37</v>
      </c>
      <c r="P12" s="9" t="s">
        <v>422</v>
      </c>
      <c r="Q12" s="9" t="s">
        <v>46</v>
      </c>
      <c r="R12" s="36" t="s">
        <v>388</v>
      </c>
      <c r="S12" s="38" t="s">
        <v>171</v>
      </c>
      <c r="T12" s="28" t="s">
        <v>30</v>
      </c>
      <c r="U12" s="28" t="s">
        <v>197</v>
      </c>
      <c r="V12" s="25" t="s">
        <v>198</v>
      </c>
      <c r="W12" s="26">
        <v>128520000</v>
      </c>
      <c r="X12" s="28">
        <v>16418</v>
      </c>
      <c r="Y12" s="27">
        <v>43126</v>
      </c>
      <c r="Z12" s="59" t="s">
        <v>199</v>
      </c>
    </row>
    <row r="13" spans="1:26" ht="199.5" customHeight="1">
      <c r="B13" s="18">
        <v>43201400</v>
      </c>
      <c r="C13" s="16" t="s">
        <v>50</v>
      </c>
      <c r="D13" s="12" t="s">
        <v>30</v>
      </c>
      <c r="E13" s="12" t="s">
        <v>30</v>
      </c>
      <c r="F13" s="9">
        <v>1</v>
      </c>
      <c r="G13" s="9" t="s">
        <v>51</v>
      </c>
      <c r="H13" s="9" t="s">
        <v>32</v>
      </c>
      <c r="I13" s="9" t="s">
        <v>52</v>
      </c>
      <c r="J13" s="23">
        <v>260000</v>
      </c>
      <c r="K13" s="23">
        <f>+J13</f>
        <v>260000</v>
      </c>
      <c r="L13" s="9" t="s">
        <v>34</v>
      </c>
      <c r="M13" s="9" t="s">
        <v>35</v>
      </c>
      <c r="N13" s="9" t="s">
        <v>36</v>
      </c>
      <c r="O13" s="9" t="s">
        <v>37</v>
      </c>
      <c r="P13" s="9" t="s">
        <v>422</v>
      </c>
      <c r="Q13" s="9" t="s">
        <v>46</v>
      </c>
      <c r="R13" s="36" t="s">
        <v>388</v>
      </c>
      <c r="S13" s="38" t="s">
        <v>171</v>
      </c>
      <c r="T13" s="28" t="s">
        <v>30</v>
      </c>
      <c r="U13" s="28" t="s">
        <v>200</v>
      </c>
      <c r="V13" s="25" t="s">
        <v>201</v>
      </c>
      <c r="W13" s="26">
        <v>256469</v>
      </c>
      <c r="X13" s="28">
        <v>1018</v>
      </c>
      <c r="Y13" s="27">
        <v>43126</v>
      </c>
      <c r="Z13" s="59" t="s">
        <v>202</v>
      </c>
    </row>
    <row r="14" spans="1:26" ht="271.5" customHeight="1">
      <c r="B14" s="18">
        <v>43201400</v>
      </c>
      <c r="C14" s="16" t="s">
        <v>50</v>
      </c>
      <c r="D14" s="12" t="s">
        <v>163</v>
      </c>
      <c r="E14" s="12" t="s">
        <v>163</v>
      </c>
      <c r="F14" s="9">
        <v>1</v>
      </c>
      <c r="G14" s="9" t="s">
        <v>51</v>
      </c>
      <c r="H14" s="9" t="s">
        <v>32</v>
      </c>
      <c r="I14" s="9" t="s">
        <v>393</v>
      </c>
      <c r="J14" s="23">
        <v>800858</v>
      </c>
      <c r="K14" s="23">
        <f>+J14</f>
        <v>800858</v>
      </c>
      <c r="L14" s="9" t="s">
        <v>34</v>
      </c>
      <c r="M14" s="9" t="s">
        <v>35</v>
      </c>
      <c r="N14" s="9" t="s">
        <v>36</v>
      </c>
      <c r="O14" s="9" t="s">
        <v>37</v>
      </c>
      <c r="P14" s="9" t="s">
        <v>422</v>
      </c>
      <c r="Q14" s="9" t="s">
        <v>46</v>
      </c>
      <c r="R14" s="36" t="s">
        <v>388</v>
      </c>
      <c r="S14" s="38" t="s">
        <v>273</v>
      </c>
      <c r="T14" s="28" t="s">
        <v>163</v>
      </c>
      <c r="U14" s="28" t="s">
        <v>435</v>
      </c>
      <c r="V14" s="25" t="s">
        <v>436</v>
      </c>
      <c r="W14" s="26">
        <v>800858</v>
      </c>
      <c r="X14" s="28">
        <v>69818</v>
      </c>
      <c r="Y14" s="27" t="s">
        <v>35</v>
      </c>
      <c r="Z14" s="59" t="s">
        <v>437</v>
      </c>
    </row>
    <row r="15" spans="1:26" ht="238.5" customHeight="1">
      <c r="B15" s="18" t="s">
        <v>53</v>
      </c>
      <c r="C15" s="16" t="s">
        <v>54</v>
      </c>
      <c r="D15" s="12" t="s">
        <v>56</v>
      </c>
      <c r="E15" s="12" t="s">
        <v>56</v>
      </c>
      <c r="F15" s="9">
        <v>9</v>
      </c>
      <c r="G15" s="9" t="s">
        <v>49</v>
      </c>
      <c r="H15" s="9" t="s">
        <v>57</v>
      </c>
      <c r="I15" s="9" t="s">
        <v>58</v>
      </c>
      <c r="J15" s="23">
        <v>224745880</v>
      </c>
      <c r="K15" s="23">
        <f t="shared" si="0"/>
        <v>224745880</v>
      </c>
      <c r="L15" s="9" t="s">
        <v>34</v>
      </c>
      <c r="M15" s="9" t="s">
        <v>35</v>
      </c>
      <c r="N15" s="9" t="s">
        <v>36</v>
      </c>
      <c r="O15" s="9" t="s">
        <v>37</v>
      </c>
      <c r="P15" s="9" t="s">
        <v>422</v>
      </c>
      <c r="Q15" s="9" t="s">
        <v>46</v>
      </c>
      <c r="R15" s="36" t="s">
        <v>388</v>
      </c>
      <c r="S15" s="38" t="s">
        <v>185</v>
      </c>
      <c r="T15" s="71">
        <v>43200</v>
      </c>
      <c r="U15" s="28" t="s">
        <v>208</v>
      </c>
      <c r="V15" s="29" t="s">
        <v>209</v>
      </c>
      <c r="W15" s="30"/>
      <c r="X15" s="28" t="s">
        <v>262</v>
      </c>
      <c r="Y15" s="27"/>
      <c r="Z15" s="59" t="s">
        <v>272</v>
      </c>
    </row>
    <row r="16" spans="1:26" ht="255" customHeight="1">
      <c r="B16" s="18" t="s">
        <v>53</v>
      </c>
      <c r="C16" s="16" t="s">
        <v>54</v>
      </c>
      <c r="D16" s="12" t="s">
        <v>56</v>
      </c>
      <c r="E16" s="12" t="s">
        <v>56</v>
      </c>
      <c r="F16" s="9">
        <v>1</v>
      </c>
      <c r="G16" s="9" t="s">
        <v>51</v>
      </c>
      <c r="H16" s="9" t="s">
        <v>149</v>
      </c>
      <c r="I16" s="9" t="s">
        <v>58</v>
      </c>
      <c r="J16" s="23">
        <v>28093235</v>
      </c>
      <c r="K16" s="23">
        <f t="shared" si="0"/>
        <v>28093235</v>
      </c>
      <c r="L16" s="9" t="s">
        <v>34</v>
      </c>
      <c r="M16" s="9" t="s">
        <v>35</v>
      </c>
      <c r="N16" s="9" t="s">
        <v>36</v>
      </c>
      <c r="O16" s="9" t="s">
        <v>37</v>
      </c>
      <c r="P16" s="9" t="s">
        <v>422</v>
      </c>
      <c r="Q16" s="9" t="s">
        <v>46</v>
      </c>
      <c r="R16" s="36" t="s">
        <v>388</v>
      </c>
      <c r="S16" s="38" t="s">
        <v>171</v>
      </c>
      <c r="T16" s="71">
        <v>43186</v>
      </c>
      <c r="U16" s="28" t="s">
        <v>251</v>
      </c>
      <c r="V16" s="29" t="s">
        <v>209</v>
      </c>
      <c r="W16" s="30">
        <v>26328306</v>
      </c>
      <c r="X16" s="28" t="s">
        <v>263</v>
      </c>
      <c r="Y16" s="27" t="s">
        <v>271</v>
      </c>
      <c r="Z16" s="59" t="s">
        <v>423</v>
      </c>
    </row>
    <row r="17" spans="2:26" ht="199.5" customHeight="1">
      <c r="B17" s="18" t="s">
        <v>59</v>
      </c>
      <c r="C17" s="16" t="s">
        <v>60</v>
      </c>
      <c r="D17" s="12" t="s">
        <v>56</v>
      </c>
      <c r="E17" s="12" t="s">
        <v>61</v>
      </c>
      <c r="F17" s="9">
        <v>8</v>
      </c>
      <c r="G17" s="9" t="s">
        <v>62</v>
      </c>
      <c r="H17" s="9" t="s">
        <v>63</v>
      </c>
      <c r="I17" s="9" t="s">
        <v>58</v>
      </c>
      <c r="J17" s="48">
        <f>113181234.51+12480000+5824000</f>
        <v>131485234.51000001</v>
      </c>
      <c r="K17" s="23">
        <f t="shared" si="0"/>
        <v>131485234.51000001</v>
      </c>
      <c r="L17" s="9" t="s">
        <v>34</v>
      </c>
      <c r="M17" s="9" t="s">
        <v>35</v>
      </c>
      <c r="N17" s="9" t="s">
        <v>36</v>
      </c>
      <c r="O17" s="9" t="s">
        <v>37</v>
      </c>
      <c r="P17" s="9" t="s">
        <v>422</v>
      </c>
      <c r="Q17" s="9" t="s">
        <v>46</v>
      </c>
      <c r="R17" s="36" t="s">
        <v>388</v>
      </c>
      <c r="S17" s="38" t="s">
        <v>273</v>
      </c>
      <c r="T17" s="71">
        <v>43193</v>
      </c>
      <c r="U17" s="28" t="s">
        <v>252</v>
      </c>
      <c r="V17" s="25" t="s">
        <v>264</v>
      </c>
      <c r="W17" s="26"/>
      <c r="X17" s="28" t="s">
        <v>274</v>
      </c>
      <c r="Y17" s="27"/>
      <c r="Z17" s="59" t="s">
        <v>277</v>
      </c>
    </row>
    <row r="18" spans="2:26" ht="199.5" customHeight="1">
      <c r="B18" s="18">
        <v>91111502</v>
      </c>
      <c r="C18" s="16" t="s">
        <v>64</v>
      </c>
      <c r="D18" s="12" t="s">
        <v>56</v>
      </c>
      <c r="E18" s="12" t="s">
        <v>56</v>
      </c>
      <c r="F18" s="9">
        <v>9</v>
      </c>
      <c r="G18" s="9" t="s">
        <v>49</v>
      </c>
      <c r="H18" s="9" t="s">
        <v>65</v>
      </c>
      <c r="I18" s="9" t="s">
        <v>45</v>
      </c>
      <c r="J18" s="23">
        <v>1000000</v>
      </c>
      <c r="K18" s="23">
        <f t="shared" si="0"/>
        <v>1000000</v>
      </c>
      <c r="L18" s="9" t="s">
        <v>34</v>
      </c>
      <c r="M18" s="9" t="s">
        <v>35</v>
      </c>
      <c r="N18" s="9" t="s">
        <v>36</v>
      </c>
      <c r="O18" s="9" t="s">
        <v>37</v>
      </c>
      <c r="P18" s="9" t="s">
        <v>422</v>
      </c>
      <c r="Q18" s="9" t="s">
        <v>46</v>
      </c>
      <c r="R18" s="36" t="s">
        <v>388</v>
      </c>
      <c r="S18" s="38" t="s">
        <v>260</v>
      </c>
      <c r="T18" s="28" t="s">
        <v>261</v>
      </c>
      <c r="U18" s="28" t="s">
        <v>261</v>
      </c>
      <c r="V18" s="28" t="s">
        <v>261</v>
      </c>
      <c r="W18" s="28" t="s">
        <v>261</v>
      </c>
      <c r="X18" s="28" t="s">
        <v>261</v>
      </c>
      <c r="Y18" s="28" t="s">
        <v>261</v>
      </c>
      <c r="Z18" s="8" t="s">
        <v>255</v>
      </c>
    </row>
    <row r="19" spans="2:26" ht="229.5" customHeight="1">
      <c r="B19" s="18">
        <v>46191601</v>
      </c>
      <c r="C19" s="16" t="s">
        <v>66</v>
      </c>
      <c r="D19" s="12" t="s">
        <v>55</v>
      </c>
      <c r="E19" s="12" t="s">
        <v>55</v>
      </c>
      <c r="F19" s="9">
        <v>2</v>
      </c>
      <c r="G19" s="9" t="s">
        <v>67</v>
      </c>
      <c r="H19" s="9" t="s">
        <v>65</v>
      </c>
      <c r="I19" s="9" t="s">
        <v>45</v>
      </c>
      <c r="J19" s="23">
        <v>5242219</v>
      </c>
      <c r="K19" s="23">
        <f>+J19</f>
        <v>5242219</v>
      </c>
      <c r="L19" s="9" t="s">
        <v>34</v>
      </c>
      <c r="M19" s="9" t="s">
        <v>35</v>
      </c>
      <c r="N19" s="9" t="s">
        <v>36</v>
      </c>
      <c r="O19" s="9" t="s">
        <v>37</v>
      </c>
      <c r="P19" s="9" t="s">
        <v>422</v>
      </c>
      <c r="Q19" s="9" t="s">
        <v>46</v>
      </c>
      <c r="R19" s="36" t="s">
        <v>388</v>
      </c>
      <c r="S19" s="38" t="s">
        <v>186</v>
      </c>
      <c r="T19" s="42"/>
      <c r="U19" s="42" t="s">
        <v>210</v>
      </c>
      <c r="V19" s="42" t="s">
        <v>211</v>
      </c>
      <c r="W19" s="43"/>
      <c r="X19" s="42">
        <v>34718</v>
      </c>
      <c r="Y19" s="44"/>
      <c r="Z19" s="59" t="s">
        <v>259</v>
      </c>
    </row>
    <row r="20" spans="2:26" ht="409.5" customHeight="1">
      <c r="B20" s="18" t="s">
        <v>68</v>
      </c>
      <c r="C20" s="16" t="s">
        <v>69</v>
      </c>
      <c r="D20" s="12" t="s">
        <v>88</v>
      </c>
      <c r="E20" s="12" t="s">
        <v>88</v>
      </c>
      <c r="F20" s="9">
        <v>7</v>
      </c>
      <c r="G20" s="9" t="s">
        <v>70</v>
      </c>
      <c r="H20" s="9" t="s">
        <v>65</v>
      </c>
      <c r="I20" s="9" t="s">
        <v>45</v>
      </c>
      <c r="J20" s="23">
        <v>50000000</v>
      </c>
      <c r="K20" s="23">
        <f t="shared" si="0"/>
        <v>50000000</v>
      </c>
      <c r="L20" s="9" t="s">
        <v>34</v>
      </c>
      <c r="M20" s="9" t="s">
        <v>35</v>
      </c>
      <c r="N20" s="9" t="s">
        <v>36</v>
      </c>
      <c r="O20" s="9" t="s">
        <v>37</v>
      </c>
      <c r="P20" s="9" t="s">
        <v>422</v>
      </c>
      <c r="Q20" s="9" t="s">
        <v>46</v>
      </c>
      <c r="R20" s="36" t="s">
        <v>388</v>
      </c>
      <c r="S20" s="38" t="s">
        <v>185</v>
      </c>
      <c r="T20" s="42"/>
      <c r="U20" s="42" t="s">
        <v>287</v>
      </c>
      <c r="V20" s="42" t="s">
        <v>288</v>
      </c>
      <c r="W20" s="43">
        <v>49912965</v>
      </c>
      <c r="X20" s="42">
        <v>38418</v>
      </c>
      <c r="Y20" s="44"/>
      <c r="Z20" s="8" t="s">
        <v>313</v>
      </c>
    </row>
    <row r="21" spans="2:26" ht="409.6" customHeight="1">
      <c r="B21" s="118">
        <v>78181701</v>
      </c>
      <c r="C21" s="205" t="s">
        <v>71</v>
      </c>
      <c r="D21" s="114" t="s">
        <v>99</v>
      </c>
      <c r="E21" s="114" t="s">
        <v>99</v>
      </c>
      <c r="F21" s="112">
        <v>6</v>
      </c>
      <c r="G21" s="112" t="s">
        <v>92</v>
      </c>
      <c r="H21" s="112" t="s">
        <v>140</v>
      </c>
      <c r="I21" s="112" t="s">
        <v>45</v>
      </c>
      <c r="J21" s="149">
        <v>11000000</v>
      </c>
      <c r="K21" s="121">
        <f>+J21</f>
        <v>11000000</v>
      </c>
      <c r="L21" s="112" t="s">
        <v>34</v>
      </c>
      <c r="M21" s="112" t="s">
        <v>35</v>
      </c>
      <c r="N21" s="112" t="s">
        <v>36</v>
      </c>
      <c r="O21" s="112" t="s">
        <v>37</v>
      </c>
      <c r="P21" s="112" t="s">
        <v>422</v>
      </c>
      <c r="Q21" s="112" t="s">
        <v>46</v>
      </c>
      <c r="R21" s="164" t="s">
        <v>388</v>
      </c>
      <c r="S21" s="133" t="s">
        <v>171</v>
      </c>
      <c r="T21" s="175" t="s">
        <v>99</v>
      </c>
      <c r="U21" s="175" t="s">
        <v>375</v>
      </c>
      <c r="V21" s="175" t="s">
        <v>376</v>
      </c>
      <c r="W21" s="177">
        <v>11000000</v>
      </c>
      <c r="X21" s="175">
        <v>35118</v>
      </c>
      <c r="Y21" s="173">
        <v>43361</v>
      </c>
      <c r="Z21" s="171" t="s">
        <v>424</v>
      </c>
    </row>
    <row r="22" spans="2:26" ht="315.75" customHeight="1">
      <c r="B22" s="119"/>
      <c r="C22" s="207"/>
      <c r="D22" s="115"/>
      <c r="E22" s="115"/>
      <c r="F22" s="113"/>
      <c r="G22" s="113"/>
      <c r="H22" s="113"/>
      <c r="I22" s="113"/>
      <c r="J22" s="150"/>
      <c r="K22" s="122"/>
      <c r="L22" s="113"/>
      <c r="M22" s="113"/>
      <c r="N22" s="113"/>
      <c r="O22" s="113"/>
      <c r="P22" s="113"/>
      <c r="Q22" s="113"/>
      <c r="R22" s="166"/>
      <c r="S22" s="134"/>
      <c r="T22" s="176"/>
      <c r="U22" s="176"/>
      <c r="V22" s="176"/>
      <c r="W22" s="178"/>
      <c r="X22" s="176"/>
      <c r="Y22" s="174"/>
      <c r="Z22" s="172"/>
    </row>
    <row r="23" spans="2:26" ht="160.5" customHeight="1">
      <c r="B23" s="18">
        <v>84131603</v>
      </c>
      <c r="C23" s="16" t="s">
        <v>72</v>
      </c>
      <c r="D23" s="14" t="s">
        <v>30</v>
      </c>
      <c r="E23" s="12" t="s">
        <v>30</v>
      </c>
      <c r="F23" s="9">
        <v>11</v>
      </c>
      <c r="G23" s="9" t="s">
        <v>73</v>
      </c>
      <c r="H23" s="9" t="s">
        <v>65</v>
      </c>
      <c r="I23" s="9" t="s">
        <v>45</v>
      </c>
      <c r="J23" s="23">
        <v>4800000</v>
      </c>
      <c r="K23" s="23">
        <f t="shared" si="0"/>
        <v>4800000</v>
      </c>
      <c r="L23" s="9" t="s">
        <v>34</v>
      </c>
      <c r="M23" s="9" t="s">
        <v>35</v>
      </c>
      <c r="N23" s="9" t="s">
        <v>36</v>
      </c>
      <c r="O23" s="9" t="s">
        <v>37</v>
      </c>
      <c r="P23" s="9" t="s">
        <v>422</v>
      </c>
      <c r="Q23" s="9" t="s">
        <v>46</v>
      </c>
      <c r="R23" s="36" t="s">
        <v>388</v>
      </c>
      <c r="S23" s="38" t="s">
        <v>186</v>
      </c>
      <c r="T23" s="42" t="s">
        <v>55</v>
      </c>
      <c r="U23" s="42" t="s">
        <v>203</v>
      </c>
      <c r="V23" s="42" t="s">
        <v>226</v>
      </c>
      <c r="W23" s="43">
        <v>4779900</v>
      </c>
      <c r="X23" s="42">
        <v>30118</v>
      </c>
      <c r="Y23" s="44"/>
      <c r="Z23" s="59" t="s">
        <v>204</v>
      </c>
    </row>
    <row r="24" spans="2:26" ht="331.15" customHeight="1">
      <c r="B24" s="18" t="s">
        <v>74</v>
      </c>
      <c r="C24" s="16" t="s">
        <v>75</v>
      </c>
      <c r="D24" s="12" t="s">
        <v>61</v>
      </c>
      <c r="E24" s="12" t="s">
        <v>61</v>
      </c>
      <c r="F24" s="9">
        <v>7</v>
      </c>
      <c r="G24" s="9" t="s">
        <v>70</v>
      </c>
      <c r="H24" s="9" t="s">
        <v>65</v>
      </c>
      <c r="I24" s="9" t="s">
        <v>58</v>
      </c>
      <c r="J24" s="23">
        <v>35000000</v>
      </c>
      <c r="K24" s="23">
        <f t="shared" si="0"/>
        <v>35000000</v>
      </c>
      <c r="L24" s="9" t="s">
        <v>34</v>
      </c>
      <c r="M24" s="9" t="s">
        <v>35</v>
      </c>
      <c r="N24" s="9" t="s">
        <v>36</v>
      </c>
      <c r="O24" s="9" t="s">
        <v>37</v>
      </c>
      <c r="P24" s="9" t="s">
        <v>422</v>
      </c>
      <c r="Q24" s="9" t="s">
        <v>46</v>
      </c>
      <c r="R24" s="36" t="s">
        <v>388</v>
      </c>
      <c r="S24" s="38" t="s">
        <v>185</v>
      </c>
      <c r="T24" s="71">
        <v>43235</v>
      </c>
      <c r="U24" s="28" t="s">
        <v>212</v>
      </c>
      <c r="V24" s="29" t="s">
        <v>213</v>
      </c>
      <c r="W24" s="30"/>
      <c r="X24" s="28" t="s">
        <v>291</v>
      </c>
      <c r="Y24" s="27"/>
      <c r="Z24" s="72" t="s">
        <v>314</v>
      </c>
    </row>
    <row r="25" spans="2:26" ht="160.5" customHeight="1">
      <c r="B25" s="18" t="s">
        <v>76</v>
      </c>
      <c r="C25" s="16" t="s">
        <v>77</v>
      </c>
      <c r="D25" s="12" t="s">
        <v>56</v>
      </c>
      <c r="E25" s="14" t="s">
        <v>61</v>
      </c>
      <c r="F25" s="9" t="s">
        <v>78</v>
      </c>
      <c r="G25" s="9" t="s">
        <v>79</v>
      </c>
      <c r="H25" s="9" t="s">
        <v>65</v>
      </c>
      <c r="I25" s="49" t="s">
        <v>58</v>
      </c>
      <c r="J25" s="23">
        <f>12720000+2000000</f>
        <v>14720000</v>
      </c>
      <c r="K25" s="23">
        <f t="shared" si="0"/>
        <v>14720000</v>
      </c>
      <c r="L25" s="9" t="s">
        <v>34</v>
      </c>
      <c r="M25" s="9" t="s">
        <v>35</v>
      </c>
      <c r="N25" s="9" t="s">
        <v>36</v>
      </c>
      <c r="O25" s="9" t="s">
        <v>37</v>
      </c>
      <c r="P25" s="9" t="s">
        <v>422</v>
      </c>
      <c r="Q25" s="9" t="s">
        <v>46</v>
      </c>
      <c r="R25" s="36" t="s">
        <v>388</v>
      </c>
      <c r="S25" s="38" t="s">
        <v>186</v>
      </c>
      <c r="T25" s="28"/>
      <c r="U25" s="28" t="s">
        <v>253</v>
      </c>
      <c r="V25" s="29" t="s">
        <v>254</v>
      </c>
      <c r="W25" s="30"/>
      <c r="X25" s="28" t="s">
        <v>265</v>
      </c>
      <c r="Y25" s="27"/>
      <c r="Z25" s="8" t="s">
        <v>278</v>
      </c>
    </row>
    <row r="26" spans="2:26" ht="358.9" customHeight="1">
      <c r="B26" s="18">
        <v>80111707</v>
      </c>
      <c r="C26" s="16" t="s">
        <v>80</v>
      </c>
      <c r="D26" s="12" t="s">
        <v>55</v>
      </c>
      <c r="E26" s="12" t="s">
        <v>55</v>
      </c>
      <c r="F26" s="9">
        <v>9</v>
      </c>
      <c r="G26" s="9">
        <v>9</v>
      </c>
      <c r="H26" s="9" t="s">
        <v>65</v>
      </c>
      <c r="I26" s="9" t="s">
        <v>45</v>
      </c>
      <c r="J26" s="23">
        <v>19972669</v>
      </c>
      <c r="K26" s="23">
        <f t="shared" si="0"/>
        <v>19972669</v>
      </c>
      <c r="L26" s="9" t="s">
        <v>34</v>
      </c>
      <c r="M26" s="9" t="s">
        <v>35</v>
      </c>
      <c r="N26" s="9" t="s">
        <v>36</v>
      </c>
      <c r="O26" s="9" t="s">
        <v>37</v>
      </c>
      <c r="P26" s="9" t="s">
        <v>422</v>
      </c>
      <c r="Q26" s="9" t="s">
        <v>46</v>
      </c>
      <c r="R26" s="36" t="s">
        <v>388</v>
      </c>
      <c r="S26" s="38" t="s">
        <v>171</v>
      </c>
      <c r="T26" s="71">
        <v>43186</v>
      </c>
      <c r="U26" s="28" t="s">
        <v>214</v>
      </c>
      <c r="V26" s="28" t="s">
        <v>215</v>
      </c>
      <c r="W26" s="43">
        <v>12160000</v>
      </c>
      <c r="X26" s="28">
        <v>31818</v>
      </c>
      <c r="Y26" s="71">
        <v>43201</v>
      </c>
      <c r="Z26" s="59" t="s">
        <v>276</v>
      </c>
    </row>
    <row r="27" spans="2:26" ht="126" customHeight="1">
      <c r="B27" s="18">
        <v>78102200</v>
      </c>
      <c r="C27" s="16" t="s">
        <v>81</v>
      </c>
      <c r="D27" s="14" t="s">
        <v>30</v>
      </c>
      <c r="E27" s="14" t="s">
        <v>30</v>
      </c>
      <c r="F27" s="9" t="s">
        <v>82</v>
      </c>
      <c r="G27" s="9" t="s">
        <v>82</v>
      </c>
      <c r="H27" s="9" t="s">
        <v>83</v>
      </c>
      <c r="I27" s="9" t="s">
        <v>45</v>
      </c>
      <c r="J27" s="23">
        <v>45084000</v>
      </c>
      <c r="K27" s="23">
        <f>+J27</f>
        <v>45084000</v>
      </c>
      <c r="L27" s="9" t="s">
        <v>34</v>
      </c>
      <c r="M27" s="9" t="s">
        <v>35</v>
      </c>
      <c r="N27" s="9" t="s">
        <v>36</v>
      </c>
      <c r="O27" s="9" t="s">
        <v>37</v>
      </c>
      <c r="P27" s="9" t="s">
        <v>84</v>
      </c>
      <c r="Q27" s="9" t="s">
        <v>85</v>
      </c>
      <c r="R27" s="36" t="s">
        <v>86</v>
      </c>
      <c r="S27" s="38" t="s">
        <v>171</v>
      </c>
      <c r="T27" s="28" t="s">
        <v>30</v>
      </c>
      <c r="U27" s="28" t="s">
        <v>205</v>
      </c>
      <c r="V27" s="29" t="s">
        <v>206</v>
      </c>
      <c r="W27" s="26">
        <v>45084000</v>
      </c>
      <c r="X27" s="40">
        <v>14418</v>
      </c>
      <c r="Y27" s="41">
        <v>43119</v>
      </c>
      <c r="Z27" s="59" t="s">
        <v>207</v>
      </c>
    </row>
    <row r="28" spans="2:26" ht="259.5" customHeight="1">
      <c r="B28" s="18">
        <v>44121504</v>
      </c>
      <c r="C28" s="16" t="s">
        <v>87</v>
      </c>
      <c r="D28" s="12" t="s">
        <v>88</v>
      </c>
      <c r="E28" s="12" t="s">
        <v>89</v>
      </c>
      <c r="F28" s="9">
        <v>9</v>
      </c>
      <c r="G28" s="9" t="s">
        <v>90</v>
      </c>
      <c r="H28" s="9" t="s">
        <v>65</v>
      </c>
      <c r="I28" s="9" t="s">
        <v>33</v>
      </c>
      <c r="J28" s="23">
        <v>2450000</v>
      </c>
      <c r="K28" s="23">
        <f t="shared" si="0"/>
        <v>2450000</v>
      </c>
      <c r="L28" s="9" t="s">
        <v>34</v>
      </c>
      <c r="M28" s="9" t="s">
        <v>35</v>
      </c>
      <c r="N28" s="9" t="s">
        <v>36</v>
      </c>
      <c r="O28" s="9" t="s">
        <v>37</v>
      </c>
      <c r="P28" s="9" t="s">
        <v>422</v>
      </c>
      <c r="Q28" s="9" t="s">
        <v>46</v>
      </c>
      <c r="R28" s="36" t="s">
        <v>388</v>
      </c>
      <c r="S28" s="38" t="s">
        <v>260</v>
      </c>
      <c r="T28" s="40"/>
      <c r="U28" s="40"/>
      <c r="V28" s="40"/>
      <c r="W28" s="26"/>
      <c r="X28" s="40"/>
      <c r="Y28" s="41"/>
      <c r="Z28" s="8" t="s">
        <v>289</v>
      </c>
    </row>
    <row r="29" spans="2:26" ht="140.25" customHeight="1">
      <c r="B29" s="18">
        <v>78131602</v>
      </c>
      <c r="C29" s="16" t="s">
        <v>91</v>
      </c>
      <c r="D29" s="12" t="s">
        <v>89</v>
      </c>
      <c r="E29" s="12" t="s">
        <v>89</v>
      </c>
      <c r="F29" s="9" t="s">
        <v>92</v>
      </c>
      <c r="G29" s="9" t="s">
        <v>92</v>
      </c>
      <c r="H29" s="9" t="s">
        <v>44</v>
      </c>
      <c r="I29" s="9" t="s">
        <v>45</v>
      </c>
      <c r="J29" s="23">
        <v>58000000</v>
      </c>
      <c r="K29" s="23">
        <f>+J29</f>
        <v>58000000</v>
      </c>
      <c r="L29" s="9" t="s">
        <v>34</v>
      </c>
      <c r="M29" s="9" t="s">
        <v>35</v>
      </c>
      <c r="N29" s="9" t="s">
        <v>36</v>
      </c>
      <c r="O29" s="9" t="s">
        <v>37</v>
      </c>
      <c r="P29" s="9" t="s">
        <v>84</v>
      </c>
      <c r="Q29" s="9" t="s">
        <v>85</v>
      </c>
      <c r="R29" s="36" t="s">
        <v>86</v>
      </c>
      <c r="S29" s="38" t="s">
        <v>260</v>
      </c>
      <c r="T29" s="28"/>
      <c r="U29" s="28"/>
      <c r="V29" s="25"/>
      <c r="W29" s="26"/>
      <c r="X29" s="28"/>
      <c r="Y29" s="27"/>
      <c r="Z29" s="8" t="s">
        <v>338</v>
      </c>
    </row>
    <row r="30" spans="2:26" ht="300.75" customHeight="1">
      <c r="B30" s="22">
        <v>78181507</v>
      </c>
      <c r="C30" s="16" t="s">
        <v>93</v>
      </c>
      <c r="D30" s="50" t="s">
        <v>97</v>
      </c>
      <c r="E30" s="50" t="s">
        <v>97</v>
      </c>
      <c r="F30" s="49">
        <v>4</v>
      </c>
      <c r="G30" s="49" t="s">
        <v>285</v>
      </c>
      <c r="H30" s="49" t="s">
        <v>94</v>
      </c>
      <c r="I30" s="49" t="s">
        <v>33</v>
      </c>
      <c r="J30" s="48">
        <v>16452398</v>
      </c>
      <c r="K30" s="23">
        <f t="shared" si="0"/>
        <v>16452398</v>
      </c>
      <c r="L30" s="49" t="s">
        <v>34</v>
      </c>
      <c r="M30" s="49" t="s">
        <v>35</v>
      </c>
      <c r="N30" s="49" t="s">
        <v>36</v>
      </c>
      <c r="O30" s="49" t="s">
        <v>37</v>
      </c>
      <c r="P30" s="49" t="s">
        <v>422</v>
      </c>
      <c r="Q30" s="49" t="s">
        <v>46</v>
      </c>
      <c r="R30" s="58" t="s">
        <v>388</v>
      </c>
      <c r="S30" s="38" t="s">
        <v>171</v>
      </c>
      <c r="T30" s="71">
        <v>43322</v>
      </c>
      <c r="U30" s="28" t="s">
        <v>350</v>
      </c>
      <c r="V30" s="78" t="s">
        <v>351</v>
      </c>
      <c r="W30" s="26">
        <v>16452058</v>
      </c>
      <c r="X30" s="28">
        <v>97618</v>
      </c>
      <c r="Y30" s="27">
        <v>43350</v>
      </c>
      <c r="Z30" s="8" t="s">
        <v>374</v>
      </c>
    </row>
    <row r="31" spans="2:26" ht="168" customHeight="1">
      <c r="B31" s="18" t="s">
        <v>95</v>
      </c>
      <c r="C31" s="16" t="s">
        <v>96</v>
      </c>
      <c r="D31" s="51" t="s">
        <v>89</v>
      </c>
      <c r="E31" s="14" t="s">
        <v>97</v>
      </c>
      <c r="F31" s="9">
        <v>12</v>
      </c>
      <c r="G31" s="9" t="s">
        <v>31</v>
      </c>
      <c r="H31" s="9" t="s">
        <v>57</v>
      </c>
      <c r="I31" s="9" t="s">
        <v>45</v>
      </c>
      <c r="J31" s="24">
        <f>348334000-700000</f>
        <v>347634000</v>
      </c>
      <c r="K31" s="23">
        <f t="shared" si="0"/>
        <v>347634000</v>
      </c>
      <c r="L31" s="9" t="s">
        <v>34</v>
      </c>
      <c r="M31" s="9" t="s">
        <v>35</v>
      </c>
      <c r="N31" s="9" t="s">
        <v>36</v>
      </c>
      <c r="O31" s="9" t="s">
        <v>37</v>
      </c>
      <c r="P31" s="9" t="s">
        <v>422</v>
      </c>
      <c r="Q31" s="9" t="s">
        <v>46</v>
      </c>
      <c r="R31" s="36" t="s">
        <v>388</v>
      </c>
      <c r="S31" s="38" t="s">
        <v>186</v>
      </c>
      <c r="T31" s="39"/>
      <c r="U31" s="39" t="s">
        <v>301</v>
      </c>
      <c r="V31" s="39" t="s">
        <v>302</v>
      </c>
      <c r="W31" s="26">
        <v>270298337</v>
      </c>
      <c r="X31" s="28">
        <v>39718</v>
      </c>
      <c r="Y31" s="28"/>
      <c r="Z31" s="8" t="s">
        <v>339</v>
      </c>
    </row>
    <row r="32" spans="2:26" ht="393" customHeight="1">
      <c r="B32" s="18">
        <v>52141502</v>
      </c>
      <c r="C32" s="16" t="s">
        <v>303</v>
      </c>
      <c r="D32" s="51" t="s">
        <v>99</v>
      </c>
      <c r="E32" s="51" t="s">
        <v>99</v>
      </c>
      <c r="F32" s="9">
        <v>1</v>
      </c>
      <c r="G32" s="9" t="s">
        <v>304</v>
      </c>
      <c r="H32" s="9" t="s">
        <v>305</v>
      </c>
      <c r="I32" s="9" t="s">
        <v>45</v>
      </c>
      <c r="J32" s="24">
        <v>6000000</v>
      </c>
      <c r="K32" s="24">
        <v>6000000</v>
      </c>
      <c r="L32" s="9" t="s">
        <v>34</v>
      </c>
      <c r="M32" s="9" t="s">
        <v>35</v>
      </c>
      <c r="N32" s="9" t="s">
        <v>36</v>
      </c>
      <c r="O32" s="9" t="s">
        <v>37</v>
      </c>
      <c r="P32" s="9" t="s">
        <v>422</v>
      </c>
      <c r="Q32" s="9" t="s">
        <v>46</v>
      </c>
      <c r="R32" s="36" t="s">
        <v>388</v>
      </c>
      <c r="S32" s="38" t="s">
        <v>171</v>
      </c>
      <c r="T32" s="39" t="s">
        <v>99</v>
      </c>
      <c r="U32" s="39" t="s">
        <v>406</v>
      </c>
      <c r="V32" s="39" t="s">
        <v>407</v>
      </c>
      <c r="W32" s="26">
        <v>2399992</v>
      </c>
      <c r="X32" s="28">
        <v>67418</v>
      </c>
      <c r="Y32" s="71">
        <v>43378</v>
      </c>
      <c r="Z32" s="8" t="s">
        <v>425</v>
      </c>
    </row>
    <row r="33" spans="1:26" ht="408.75" customHeight="1">
      <c r="B33" s="18">
        <v>30141511</v>
      </c>
      <c r="C33" s="16" t="s">
        <v>306</v>
      </c>
      <c r="D33" s="51" t="s">
        <v>97</v>
      </c>
      <c r="E33" s="51" t="s">
        <v>97</v>
      </c>
      <c r="F33" s="9">
        <v>1</v>
      </c>
      <c r="G33" s="9" t="s">
        <v>304</v>
      </c>
      <c r="H33" s="9" t="s">
        <v>305</v>
      </c>
      <c r="I33" s="9" t="s">
        <v>45</v>
      </c>
      <c r="J33" s="24">
        <v>5340000</v>
      </c>
      <c r="K33" s="24">
        <v>5340000</v>
      </c>
      <c r="L33" s="9" t="s">
        <v>34</v>
      </c>
      <c r="M33" s="9" t="s">
        <v>35</v>
      </c>
      <c r="N33" s="9" t="s">
        <v>36</v>
      </c>
      <c r="O33" s="9" t="s">
        <v>37</v>
      </c>
      <c r="P33" s="9" t="s">
        <v>422</v>
      </c>
      <c r="Q33" s="9" t="s">
        <v>46</v>
      </c>
      <c r="R33" s="36" t="s">
        <v>388</v>
      </c>
      <c r="S33" s="38" t="s">
        <v>260</v>
      </c>
      <c r="T33" s="39"/>
      <c r="U33" s="39"/>
      <c r="V33" s="39"/>
      <c r="W33" s="26"/>
      <c r="X33" s="28"/>
      <c r="Y33" s="28"/>
      <c r="Z33" s="8" t="s">
        <v>426</v>
      </c>
    </row>
    <row r="34" spans="1:26" ht="168" customHeight="1">
      <c r="B34" s="18">
        <v>48111103</v>
      </c>
      <c r="C34" s="16" t="s">
        <v>98</v>
      </c>
      <c r="D34" s="50" t="s">
        <v>163</v>
      </c>
      <c r="E34" s="12" t="s">
        <v>163</v>
      </c>
      <c r="F34" s="9">
        <v>12</v>
      </c>
      <c r="G34" s="9" t="s">
        <v>100</v>
      </c>
      <c r="H34" s="9" t="s">
        <v>101</v>
      </c>
      <c r="I34" s="9" t="s">
        <v>33</v>
      </c>
      <c r="J34" s="23">
        <v>0</v>
      </c>
      <c r="K34" s="23">
        <f t="shared" si="0"/>
        <v>0</v>
      </c>
      <c r="L34" s="9" t="s">
        <v>34</v>
      </c>
      <c r="M34" s="9" t="s">
        <v>35</v>
      </c>
      <c r="N34" s="9" t="s">
        <v>36</v>
      </c>
      <c r="O34" s="9" t="s">
        <v>37</v>
      </c>
      <c r="P34" s="9" t="s">
        <v>422</v>
      </c>
      <c r="Q34" s="9" t="s">
        <v>46</v>
      </c>
      <c r="R34" s="36" t="s">
        <v>388</v>
      </c>
      <c r="S34" s="38" t="s">
        <v>171</v>
      </c>
      <c r="T34" s="28" t="s">
        <v>163</v>
      </c>
      <c r="U34" s="28" t="s">
        <v>35</v>
      </c>
      <c r="V34" s="28" t="s">
        <v>438</v>
      </c>
      <c r="W34" s="28" t="s">
        <v>35</v>
      </c>
      <c r="X34" s="28" t="s">
        <v>35</v>
      </c>
      <c r="Y34" s="71">
        <v>43403</v>
      </c>
      <c r="Z34" s="8" t="s">
        <v>439</v>
      </c>
    </row>
    <row r="35" spans="1:26" ht="268.5" customHeight="1">
      <c r="B35" s="18">
        <v>43233201</v>
      </c>
      <c r="C35" s="16" t="s">
        <v>102</v>
      </c>
      <c r="D35" s="51" t="s">
        <v>103</v>
      </c>
      <c r="E35" s="51" t="s">
        <v>110</v>
      </c>
      <c r="F35" s="49" t="s">
        <v>31</v>
      </c>
      <c r="G35" s="49" t="s">
        <v>31</v>
      </c>
      <c r="H35" s="9" t="s">
        <v>65</v>
      </c>
      <c r="I35" s="9" t="s">
        <v>104</v>
      </c>
      <c r="J35" s="24">
        <v>4605300</v>
      </c>
      <c r="K35" s="24">
        <v>4605300</v>
      </c>
      <c r="L35" s="9" t="s">
        <v>34</v>
      </c>
      <c r="M35" s="9" t="s">
        <v>35</v>
      </c>
      <c r="N35" s="9" t="s">
        <v>36</v>
      </c>
      <c r="O35" s="9" t="s">
        <v>37</v>
      </c>
      <c r="P35" s="9" t="s">
        <v>193</v>
      </c>
      <c r="Q35" s="9" t="s">
        <v>105</v>
      </c>
      <c r="R35" s="37" t="s">
        <v>194</v>
      </c>
      <c r="S35" s="38" t="s">
        <v>171</v>
      </c>
      <c r="T35" s="71">
        <v>43242</v>
      </c>
      <c r="U35" s="28">
        <v>204423</v>
      </c>
      <c r="V35" s="25" t="s">
        <v>307</v>
      </c>
      <c r="W35" s="26">
        <v>106505</v>
      </c>
      <c r="X35" s="28">
        <v>37318</v>
      </c>
      <c r="Y35" s="27">
        <v>43252</v>
      </c>
      <c r="Z35" s="8" t="s">
        <v>315</v>
      </c>
    </row>
    <row r="36" spans="1:26" ht="222" customHeight="1">
      <c r="B36" s="18">
        <v>90121502</v>
      </c>
      <c r="C36" s="16" t="s">
        <v>106</v>
      </c>
      <c r="D36" s="50" t="s">
        <v>30</v>
      </c>
      <c r="E36" s="12" t="s">
        <v>30</v>
      </c>
      <c r="F36" s="49" t="s">
        <v>31</v>
      </c>
      <c r="G36" s="49" t="s">
        <v>31</v>
      </c>
      <c r="H36" s="9" t="s">
        <v>63</v>
      </c>
      <c r="I36" s="9" t="s">
        <v>107</v>
      </c>
      <c r="J36" s="24">
        <f>250000000+260000000</f>
        <v>510000000</v>
      </c>
      <c r="K36" s="24">
        <f>+J36</f>
        <v>510000000</v>
      </c>
      <c r="L36" s="9" t="s">
        <v>34</v>
      </c>
      <c r="M36" s="9" t="s">
        <v>35</v>
      </c>
      <c r="N36" s="9" t="s">
        <v>36</v>
      </c>
      <c r="O36" s="9" t="s">
        <v>37</v>
      </c>
      <c r="P36" s="9" t="s">
        <v>193</v>
      </c>
      <c r="Q36" s="9" t="s">
        <v>105</v>
      </c>
      <c r="R36" s="37" t="s">
        <v>194</v>
      </c>
      <c r="S36" s="38"/>
      <c r="T36" s="28"/>
      <c r="U36" s="28"/>
      <c r="V36" s="25"/>
      <c r="W36" s="26"/>
      <c r="X36" s="28"/>
      <c r="Y36" s="27"/>
      <c r="Z36" s="7"/>
    </row>
    <row r="37" spans="1:26" ht="266.25" customHeight="1">
      <c r="A37" s="137"/>
      <c r="B37" s="118">
        <v>80161506</v>
      </c>
      <c r="C37" s="143" t="s">
        <v>346</v>
      </c>
      <c r="D37" s="251" t="s">
        <v>163</v>
      </c>
      <c r="E37" s="251" t="s">
        <v>163</v>
      </c>
      <c r="F37" s="112" t="s">
        <v>345</v>
      </c>
      <c r="G37" s="112" t="s">
        <v>345</v>
      </c>
      <c r="H37" s="112" t="s">
        <v>155</v>
      </c>
      <c r="I37" s="112" t="s">
        <v>108</v>
      </c>
      <c r="J37" s="121">
        <v>330000000</v>
      </c>
      <c r="K37" s="121">
        <f>+J37</f>
        <v>330000000</v>
      </c>
      <c r="L37" s="112" t="s">
        <v>34</v>
      </c>
      <c r="M37" s="112" t="s">
        <v>35</v>
      </c>
      <c r="N37" s="112" t="s">
        <v>36</v>
      </c>
      <c r="O37" s="112" t="s">
        <v>37</v>
      </c>
      <c r="P37" s="112" t="s">
        <v>84</v>
      </c>
      <c r="Q37" s="112" t="s">
        <v>85</v>
      </c>
      <c r="R37" s="254" t="s">
        <v>86</v>
      </c>
      <c r="S37" s="133" t="s">
        <v>260</v>
      </c>
      <c r="T37" s="127"/>
      <c r="U37" s="127"/>
      <c r="V37" s="131"/>
      <c r="W37" s="129"/>
      <c r="X37" s="127"/>
      <c r="Y37" s="125"/>
      <c r="Z37" s="123" t="s">
        <v>413</v>
      </c>
    </row>
    <row r="38" spans="1:26" ht="251.25" customHeight="1">
      <c r="A38" s="137"/>
      <c r="B38" s="119"/>
      <c r="C38" s="144"/>
      <c r="D38" s="252"/>
      <c r="E38" s="252"/>
      <c r="F38" s="113"/>
      <c r="G38" s="113"/>
      <c r="H38" s="113"/>
      <c r="I38" s="113"/>
      <c r="J38" s="122"/>
      <c r="K38" s="122"/>
      <c r="L38" s="113"/>
      <c r="M38" s="113"/>
      <c r="N38" s="113"/>
      <c r="O38" s="113"/>
      <c r="P38" s="113"/>
      <c r="Q38" s="113"/>
      <c r="R38" s="255"/>
      <c r="S38" s="134"/>
      <c r="T38" s="128"/>
      <c r="U38" s="128"/>
      <c r="V38" s="132"/>
      <c r="W38" s="130"/>
      <c r="X38" s="128"/>
      <c r="Y38" s="126"/>
      <c r="Z38" s="124"/>
    </row>
    <row r="39" spans="1:26" ht="409.5" customHeight="1">
      <c r="B39" s="22" t="s">
        <v>109</v>
      </c>
      <c r="C39" s="16" t="s">
        <v>342</v>
      </c>
      <c r="D39" s="13" t="s">
        <v>97</v>
      </c>
      <c r="E39" s="13" t="s">
        <v>97</v>
      </c>
      <c r="F39" s="9">
        <v>3</v>
      </c>
      <c r="G39" s="49" t="s">
        <v>285</v>
      </c>
      <c r="H39" s="9" t="s">
        <v>32</v>
      </c>
      <c r="I39" s="9" t="s">
        <v>104</v>
      </c>
      <c r="J39" s="24">
        <v>10000000</v>
      </c>
      <c r="K39" s="24">
        <v>10000000</v>
      </c>
      <c r="L39" s="9" t="s">
        <v>34</v>
      </c>
      <c r="M39" s="9" t="s">
        <v>35</v>
      </c>
      <c r="N39" s="9" t="s">
        <v>36</v>
      </c>
      <c r="O39" s="9" t="s">
        <v>37</v>
      </c>
      <c r="P39" s="9" t="s">
        <v>391</v>
      </c>
      <c r="Q39" s="9" t="s">
        <v>111</v>
      </c>
      <c r="R39" s="36" t="s">
        <v>392</v>
      </c>
      <c r="S39" s="38" t="s">
        <v>273</v>
      </c>
      <c r="T39" s="28" t="s">
        <v>35</v>
      </c>
      <c r="U39" s="28" t="s">
        <v>356</v>
      </c>
      <c r="V39" s="25" t="s">
        <v>35</v>
      </c>
      <c r="W39" s="26">
        <v>8543581</v>
      </c>
      <c r="X39" s="28">
        <v>65418</v>
      </c>
      <c r="Y39" s="27" t="s">
        <v>384</v>
      </c>
      <c r="Z39" s="8" t="s">
        <v>385</v>
      </c>
    </row>
    <row r="40" spans="1:26" ht="138.75" customHeight="1">
      <c r="B40" s="18">
        <v>80101500</v>
      </c>
      <c r="C40" s="16" t="s">
        <v>112</v>
      </c>
      <c r="D40" s="14" t="s">
        <v>30</v>
      </c>
      <c r="E40" s="12" t="s">
        <v>30</v>
      </c>
      <c r="F40" s="9">
        <v>12</v>
      </c>
      <c r="G40" s="49">
        <v>360</v>
      </c>
      <c r="H40" s="9" t="s">
        <v>32</v>
      </c>
      <c r="I40" s="9" t="s">
        <v>52</v>
      </c>
      <c r="J40" s="24">
        <v>4460112252</v>
      </c>
      <c r="K40" s="24">
        <f>J40</f>
        <v>4460112252</v>
      </c>
      <c r="L40" s="9" t="s">
        <v>34</v>
      </c>
      <c r="M40" s="9" t="s">
        <v>35</v>
      </c>
      <c r="N40" s="9" t="s">
        <v>36</v>
      </c>
      <c r="O40" s="9" t="s">
        <v>37</v>
      </c>
      <c r="P40" s="9" t="s">
        <v>464</v>
      </c>
      <c r="Q40" s="9" t="s">
        <v>114</v>
      </c>
      <c r="R40" s="37" t="s">
        <v>461</v>
      </c>
      <c r="S40" s="38" t="s">
        <v>171</v>
      </c>
      <c r="T40" s="28" t="s">
        <v>172</v>
      </c>
      <c r="U40" s="28" t="s">
        <v>173</v>
      </c>
      <c r="V40" s="25" t="s">
        <v>218</v>
      </c>
      <c r="W40" s="26">
        <v>4328828676</v>
      </c>
      <c r="X40" s="28" t="s">
        <v>219</v>
      </c>
      <c r="Y40" s="27" t="s">
        <v>220</v>
      </c>
      <c r="Z40" s="59" t="s">
        <v>232</v>
      </c>
    </row>
    <row r="41" spans="1:26" ht="159.75" customHeight="1">
      <c r="B41" s="18">
        <v>80141600</v>
      </c>
      <c r="C41" s="16" t="s">
        <v>115</v>
      </c>
      <c r="D41" s="66" t="s">
        <v>110</v>
      </c>
      <c r="E41" s="66" t="s">
        <v>110</v>
      </c>
      <c r="F41" s="9">
        <v>6</v>
      </c>
      <c r="G41" s="49">
        <v>180</v>
      </c>
      <c r="H41" s="9" t="s">
        <v>116</v>
      </c>
      <c r="I41" s="9" t="s">
        <v>52</v>
      </c>
      <c r="J41" s="24">
        <v>300000000</v>
      </c>
      <c r="K41" s="24">
        <f>J41</f>
        <v>300000000</v>
      </c>
      <c r="L41" s="9" t="s">
        <v>34</v>
      </c>
      <c r="M41" s="9" t="s">
        <v>35</v>
      </c>
      <c r="N41" s="9" t="s">
        <v>36</v>
      </c>
      <c r="O41" s="9" t="s">
        <v>37</v>
      </c>
      <c r="P41" s="9" t="s">
        <v>113</v>
      </c>
      <c r="Q41" s="9" t="s">
        <v>114</v>
      </c>
      <c r="R41" s="37" t="s">
        <v>461</v>
      </c>
      <c r="S41" s="38" t="s">
        <v>260</v>
      </c>
      <c r="T41" s="28"/>
      <c r="U41" s="28"/>
      <c r="V41" s="25"/>
      <c r="W41" s="26"/>
      <c r="X41" s="28"/>
      <c r="Y41" s="27"/>
      <c r="Z41" s="8" t="s">
        <v>465</v>
      </c>
    </row>
    <row r="42" spans="1:26" ht="407.45" customHeight="1">
      <c r="B42" s="22">
        <v>43231507</v>
      </c>
      <c r="C42" s="16" t="s">
        <v>117</v>
      </c>
      <c r="D42" s="12" t="s">
        <v>321</v>
      </c>
      <c r="E42" s="12" t="s">
        <v>321</v>
      </c>
      <c r="F42" s="49">
        <v>6</v>
      </c>
      <c r="G42" s="49" t="s">
        <v>118</v>
      </c>
      <c r="H42" s="9" t="s">
        <v>119</v>
      </c>
      <c r="I42" s="9" t="s">
        <v>120</v>
      </c>
      <c r="J42" s="52">
        <f>(1300000000*1.04)+(1300000000*1.04)*0.06</f>
        <v>1433120000</v>
      </c>
      <c r="K42" s="24">
        <f>J42</f>
        <v>1433120000</v>
      </c>
      <c r="L42" s="49" t="s">
        <v>121</v>
      </c>
      <c r="M42" s="9" t="s">
        <v>35</v>
      </c>
      <c r="N42" s="9" t="s">
        <v>36</v>
      </c>
      <c r="O42" s="9" t="s">
        <v>37</v>
      </c>
      <c r="P42" s="9" t="s">
        <v>113</v>
      </c>
      <c r="Q42" s="9" t="s">
        <v>122</v>
      </c>
      <c r="R42" s="37" t="s">
        <v>462</v>
      </c>
      <c r="S42" s="38" t="s">
        <v>260</v>
      </c>
      <c r="T42" s="28" t="s">
        <v>56</v>
      </c>
      <c r="U42" s="28" t="s">
        <v>221</v>
      </c>
      <c r="V42" s="60">
        <v>1</v>
      </c>
      <c r="W42" s="26" t="s">
        <v>222</v>
      </c>
      <c r="X42" s="28" t="s">
        <v>223</v>
      </c>
      <c r="Y42" s="27"/>
      <c r="Z42" s="72" t="s">
        <v>463</v>
      </c>
    </row>
    <row r="43" spans="1:26" ht="303" customHeight="1">
      <c r="B43" s="118">
        <v>80101511</v>
      </c>
      <c r="C43" s="205" t="s">
        <v>280</v>
      </c>
      <c r="D43" s="202" t="s">
        <v>89</v>
      </c>
      <c r="E43" s="202" t="s">
        <v>89</v>
      </c>
      <c r="F43" s="143">
        <v>5</v>
      </c>
      <c r="G43" s="143">
        <v>5</v>
      </c>
      <c r="H43" s="202" t="s">
        <v>233</v>
      </c>
      <c r="I43" s="202" t="s">
        <v>104</v>
      </c>
      <c r="J43" s="121">
        <v>117970302</v>
      </c>
      <c r="K43" s="121">
        <v>117970302</v>
      </c>
      <c r="L43" s="202" t="s">
        <v>34</v>
      </c>
      <c r="M43" s="202" t="s">
        <v>35</v>
      </c>
      <c r="N43" s="202" t="s">
        <v>36</v>
      </c>
      <c r="O43" s="202" t="s">
        <v>37</v>
      </c>
      <c r="P43" s="202" t="s">
        <v>191</v>
      </c>
      <c r="Q43" s="202" t="s">
        <v>189</v>
      </c>
      <c r="R43" s="240" t="s">
        <v>190</v>
      </c>
      <c r="S43" s="133" t="s">
        <v>171</v>
      </c>
      <c r="T43" s="127" t="s">
        <v>35</v>
      </c>
      <c r="U43" s="127" t="s">
        <v>352</v>
      </c>
      <c r="V43" s="131" t="s">
        <v>35</v>
      </c>
      <c r="W43" s="129" t="s">
        <v>377</v>
      </c>
      <c r="X43" s="127">
        <v>37118</v>
      </c>
      <c r="Y43" s="125" t="s">
        <v>378</v>
      </c>
      <c r="Z43" s="192" t="s">
        <v>379</v>
      </c>
    </row>
    <row r="44" spans="1:26" ht="314.25" customHeight="1">
      <c r="B44" s="119"/>
      <c r="C44" s="207"/>
      <c r="D44" s="204"/>
      <c r="E44" s="204"/>
      <c r="F44" s="144"/>
      <c r="G44" s="144">
        <v>5</v>
      </c>
      <c r="H44" s="204" t="s">
        <v>233</v>
      </c>
      <c r="I44" s="204" t="s">
        <v>104</v>
      </c>
      <c r="J44" s="122"/>
      <c r="K44" s="122">
        <v>117970302</v>
      </c>
      <c r="L44" s="204" t="s">
        <v>34</v>
      </c>
      <c r="M44" s="204" t="s">
        <v>35</v>
      </c>
      <c r="N44" s="204" t="s">
        <v>36</v>
      </c>
      <c r="O44" s="204" t="s">
        <v>37</v>
      </c>
      <c r="P44" s="204" t="s">
        <v>191</v>
      </c>
      <c r="Q44" s="204" t="s">
        <v>189</v>
      </c>
      <c r="R44" s="241" t="s">
        <v>190</v>
      </c>
      <c r="S44" s="134"/>
      <c r="T44" s="128"/>
      <c r="U44" s="128"/>
      <c r="V44" s="132"/>
      <c r="W44" s="130"/>
      <c r="X44" s="128"/>
      <c r="Y44" s="126"/>
      <c r="Z44" s="193"/>
    </row>
    <row r="45" spans="1:26" ht="193.5" customHeight="1">
      <c r="B45" s="18">
        <v>80101511</v>
      </c>
      <c r="C45" s="16" t="s">
        <v>281</v>
      </c>
      <c r="D45" s="14" t="s">
        <v>88</v>
      </c>
      <c r="E45" s="14" t="s">
        <v>88</v>
      </c>
      <c r="F45" s="49">
        <v>2</v>
      </c>
      <c r="G45" s="49">
        <v>2</v>
      </c>
      <c r="H45" s="49" t="s">
        <v>279</v>
      </c>
      <c r="I45" s="53" t="s">
        <v>104</v>
      </c>
      <c r="J45" s="23">
        <v>47967342</v>
      </c>
      <c r="K45" s="23">
        <v>47967342</v>
      </c>
      <c r="L45" s="9" t="s">
        <v>34</v>
      </c>
      <c r="M45" s="9" t="s">
        <v>35</v>
      </c>
      <c r="N45" s="9" t="s">
        <v>36</v>
      </c>
      <c r="O45" s="9" t="s">
        <v>37</v>
      </c>
      <c r="P45" s="54" t="s">
        <v>191</v>
      </c>
      <c r="Q45" s="55" t="s">
        <v>189</v>
      </c>
      <c r="R45" s="37" t="s">
        <v>190</v>
      </c>
      <c r="S45" s="38" t="s">
        <v>171</v>
      </c>
      <c r="T45" s="28">
        <v>43256</v>
      </c>
      <c r="U45" s="28" t="s">
        <v>318</v>
      </c>
      <c r="V45" s="25" t="s">
        <v>319</v>
      </c>
      <c r="W45" s="26">
        <v>28905682</v>
      </c>
      <c r="X45" s="28">
        <v>38718</v>
      </c>
      <c r="Y45" s="27">
        <v>43266</v>
      </c>
      <c r="Z45" s="8" t="s">
        <v>320</v>
      </c>
    </row>
    <row r="46" spans="1:26" ht="409.6" customHeight="1">
      <c r="B46" s="118">
        <v>86000000</v>
      </c>
      <c r="C46" s="205" t="s">
        <v>123</v>
      </c>
      <c r="D46" s="202" t="s">
        <v>158</v>
      </c>
      <c r="E46" s="202" t="s">
        <v>97</v>
      </c>
      <c r="F46" s="112">
        <v>4</v>
      </c>
      <c r="G46" s="143" t="s">
        <v>285</v>
      </c>
      <c r="H46" s="143" t="s">
        <v>44</v>
      </c>
      <c r="I46" s="112" t="s">
        <v>104</v>
      </c>
      <c r="J46" s="121">
        <v>75000000</v>
      </c>
      <c r="K46" s="121">
        <v>75000000</v>
      </c>
      <c r="L46" s="112" t="s">
        <v>34</v>
      </c>
      <c r="M46" s="112" t="s">
        <v>35</v>
      </c>
      <c r="N46" s="112" t="s">
        <v>36</v>
      </c>
      <c r="O46" s="112" t="s">
        <v>37</v>
      </c>
      <c r="P46" s="188" t="s">
        <v>191</v>
      </c>
      <c r="Q46" s="185" t="s">
        <v>189</v>
      </c>
      <c r="R46" s="182" t="s">
        <v>190</v>
      </c>
      <c r="S46" s="133" t="s">
        <v>171</v>
      </c>
      <c r="T46" s="127" t="s">
        <v>380</v>
      </c>
      <c r="U46" s="127" t="s">
        <v>352</v>
      </c>
      <c r="V46" s="131" t="s">
        <v>35</v>
      </c>
      <c r="W46" s="129" t="s">
        <v>381</v>
      </c>
      <c r="X46" s="127">
        <v>39218</v>
      </c>
      <c r="Y46" s="125" t="s">
        <v>382</v>
      </c>
      <c r="Z46" s="123" t="s">
        <v>383</v>
      </c>
    </row>
    <row r="47" spans="1:26" ht="181.5" customHeight="1">
      <c r="B47" s="158"/>
      <c r="C47" s="206"/>
      <c r="D47" s="203"/>
      <c r="E47" s="203"/>
      <c r="F47" s="139"/>
      <c r="G47" s="201"/>
      <c r="H47" s="201"/>
      <c r="I47" s="139"/>
      <c r="J47" s="191"/>
      <c r="K47" s="191"/>
      <c r="L47" s="139"/>
      <c r="M47" s="139"/>
      <c r="N47" s="139"/>
      <c r="O47" s="139"/>
      <c r="P47" s="189"/>
      <c r="Q47" s="186"/>
      <c r="R47" s="183"/>
      <c r="S47" s="163"/>
      <c r="T47" s="162"/>
      <c r="U47" s="162"/>
      <c r="V47" s="161"/>
      <c r="W47" s="160"/>
      <c r="X47" s="162"/>
      <c r="Y47" s="138"/>
      <c r="Z47" s="159"/>
    </row>
    <row r="48" spans="1:26" ht="216" customHeight="1">
      <c r="B48" s="119"/>
      <c r="C48" s="207"/>
      <c r="D48" s="204"/>
      <c r="E48" s="204"/>
      <c r="F48" s="113"/>
      <c r="G48" s="144"/>
      <c r="H48" s="144"/>
      <c r="I48" s="113"/>
      <c r="J48" s="122"/>
      <c r="K48" s="122"/>
      <c r="L48" s="113"/>
      <c r="M48" s="113"/>
      <c r="N48" s="113"/>
      <c r="O48" s="113"/>
      <c r="P48" s="190"/>
      <c r="Q48" s="187"/>
      <c r="R48" s="184"/>
      <c r="S48" s="134"/>
      <c r="T48" s="128"/>
      <c r="U48" s="128"/>
      <c r="V48" s="132"/>
      <c r="W48" s="130"/>
      <c r="X48" s="128"/>
      <c r="Y48" s="126"/>
      <c r="Z48" s="124"/>
    </row>
    <row r="49" spans="1:26" ht="390.75" customHeight="1">
      <c r="B49" s="118" t="s">
        <v>124</v>
      </c>
      <c r="C49" s="116" t="s">
        <v>125</v>
      </c>
      <c r="D49" s="202" t="s">
        <v>89</v>
      </c>
      <c r="E49" s="202" t="s">
        <v>89</v>
      </c>
      <c r="F49" s="112">
        <v>4</v>
      </c>
      <c r="G49" s="112">
        <v>4</v>
      </c>
      <c r="H49" s="202" t="s">
        <v>233</v>
      </c>
      <c r="I49" s="202" t="s">
        <v>104</v>
      </c>
      <c r="J49" s="121">
        <v>100000000</v>
      </c>
      <c r="K49" s="121">
        <f>J49</f>
        <v>100000000</v>
      </c>
      <c r="L49" s="112" t="s">
        <v>34</v>
      </c>
      <c r="M49" s="112" t="s">
        <v>35</v>
      </c>
      <c r="N49" s="202" t="s">
        <v>36</v>
      </c>
      <c r="O49" s="202" t="s">
        <v>37</v>
      </c>
      <c r="P49" s="202" t="s">
        <v>191</v>
      </c>
      <c r="Q49" s="185" t="s">
        <v>189</v>
      </c>
      <c r="R49" s="182" t="s">
        <v>190</v>
      </c>
      <c r="S49" s="133" t="s">
        <v>171</v>
      </c>
      <c r="T49" s="127" t="s">
        <v>35</v>
      </c>
      <c r="U49" s="127" t="s">
        <v>352</v>
      </c>
      <c r="V49" s="127" t="s">
        <v>35</v>
      </c>
      <c r="W49" s="127">
        <v>92820000</v>
      </c>
      <c r="X49" s="127">
        <v>35518</v>
      </c>
      <c r="Y49" s="127" t="s">
        <v>353</v>
      </c>
      <c r="Z49" s="123" t="s">
        <v>466</v>
      </c>
    </row>
    <row r="50" spans="1:26" ht="329.25" customHeight="1">
      <c r="B50" s="119"/>
      <c r="C50" s="117"/>
      <c r="D50" s="204" t="s">
        <v>89</v>
      </c>
      <c r="E50" s="204" t="s">
        <v>89</v>
      </c>
      <c r="F50" s="113"/>
      <c r="G50" s="113">
        <v>9</v>
      </c>
      <c r="H50" s="204" t="s">
        <v>233</v>
      </c>
      <c r="I50" s="204" t="s">
        <v>104</v>
      </c>
      <c r="J50" s="122"/>
      <c r="K50" s="122"/>
      <c r="L50" s="113"/>
      <c r="M50" s="113"/>
      <c r="N50" s="204" t="s">
        <v>36</v>
      </c>
      <c r="O50" s="204" t="s">
        <v>37</v>
      </c>
      <c r="P50" s="204" t="s">
        <v>191</v>
      </c>
      <c r="Q50" s="187"/>
      <c r="R50" s="184"/>
      <c r="S50" s="134"/>
      <c r="T50" s="128"/>
      <c r="U50" s="128"/>
      <c r="V50" s="128"/>
      <c r="W50" s="128"/>
      <c r="X50" s="128"/>
      <c r="Y50" s="128"/>
      <c r="Z50" s="124"/>
    </row>
    <row r="51" spans="1:26" ht="409.5" customHeight="1">
      <c r="B51" s="118">
        <v>86111700</v>
      </c>
      <c r="C51" s="205" t="s">
        <v>126</v>
      </c>
      <c r="D51" s="202" t="s">
        <v>158</v>
      </c>
      <c r="E51" s="202" t="s">
        <v>97</v>
      </c>
      <c r="F51" s="112">
        <v>4</v>
      </c>
      <c r="G51" s="143" t="s">
        <v>285</v>
      </c>
      <c r="H51" s="143" t="s">
        <v>44</v>
      </c>
      <c r="I51" s="112" t="s">
        <v>104</v>
      </c>
      <c r="J51" s="121" t="s">
        <v>333</v>
      </c>
      <c r="K51" s="121" t="s">
        <v>333</v>
      </c>
      <c r="L51" s="112" t="s">
        <v>34</v>
      </c>
      <c r="M51" s="112" t="s">
        <v>35</v>
      </c>
      <c r="N51" s="112" t="s">
        <v>36</v>
      </c>
      <c r="O51" s="112" t="s">
        <v>37</v>
      </c>
      <c r="P51" s="188" t="s">
        <v>191</v>
      </c>
      <c r="Q51" s="185" t="s">
        <v>189</v>
      </c>
      <c r="R51" s="182" t="s">
        <v>190</v>
      </c>
      <c r="S51" s="133" t="s">
        <v>171</v>
      </c>
      <c r="T51" s="127" t="s">
        <v>35</v>
      </c>
      <c r="U51" s="127" t="s">
        <v>352</v>
      </c>
      <c r="V51" s="127" t="s">
        <v>35</v>
      </c>
      <c r="W51" s="131">
        <v>53429250</v>
      </c>
      <c r="X51" s="127">
        <v>37518</v>
      </c>
      <c r="Y51" s="127" t="s">
        <v>354</v>
      </c>
      <c r="Z51" s="192" t="s">
        <v>355</v>
      </c>
    </row>
    <row r="52" spans="1:26" ht="362.25" customHeight="1">
      <c r="B52" s="119"/>
      <c r="C52" s="207"/>
      <c r="D52" s="204"/>
      <c r="E52" s="204"/>
      <c r="F52" s="113"/>
      <c r="G52" s="144"/>
      <c r="H52" s="144"/>
      <c r="I52" s="113"/>
      <c r="J52" s="122"/>
      <c r="K52" s="122"/>
      <c r="L52" s="113"/>
      <c r="M52" s="113"/>
      <c r="N52" s="113"/>
      <c r="O52" s="113"/>
      <c r="P52" s="190"/>
      <c r="Q52" s="187"/>
      <c r="R52" s="184"/>
      <c r="S52" s="134"/>
      <c r="T52" s="128"/>
      <c r="U52" s="128"/>
      <c r="V52" s="128"/>
      <c r="W52" s="132"/>
      <c r="X52" s="128"/>
      <c r="Y52" s="128"/>
      <c r="Z52" s="193"/>
    </row>
    <row r="53" spans="1:26" ht="373.5" customHeight="1">
      <c r="B53" s="232" t="s">
        <v>228</v>
      </c>
      <c r="C53" s="234" t="s">
        <v>227</v>
      </c>
      <c r="D53" s="114" t="s">
        <v>88</v>
      </c>
      <c r="E53" s="114" t="s">
        <v>88</v>
      </c>
      <c r="F53" s="114" t="s">
        <v>389</v>
      </c>
      <c r="G53" s="114" t="s">
        <v>389</v>
      </c>
      <c r="H53" s="114" t="s">
        <v>233</v>
      </c>
      <c r="I53" s="114" t="s">
        <v>104</v>
      </c>
      <c r="J53" s="236">
        <v>62000000</v>
      </c>
      <c r="K53" s="236">
        <v>62000000</v>
      </c>
      <c r="L53" s="185" t="s">
        <v>34</v>
      </c>
      <c r="M53" s="185" t="s">
        <v>35</v>
      </c>
      <c r="N53" s="185" t="s">
        <v>36</v>
      </c>
      <c r="O53" s="185" t="s">
        <v>37</v>
      </c>
      <c r="P53" s="185" t="s">
        <v>191</v>
      </c>
      <c r="Q53" s="185" t="s">
        <v>189</v>
      </c>
      <c r="R53" s="182" t="s">
        <v>190</v>
      </c>
      <c r="S53" s="133" t="s">
        <v>171</v>
      </c>
      <c r="T53" s="153">
        <v>43231</v>
      </c>
      <c r="U53" s="127" t="s">
        <v>309</v>
      </c>
      <c r="V53" s="127" t="s">
        <v>390</v>
      </c>
      <c r="W53" s="127" t="s">
        <v>310</v>
      </c>
      <c r="X53" s="127">
        <v>37618</v>
      </c>
      <c r="Y53" s="127" t="s">
        <v>317</v>
      </c>
      <c r="Z53" s="238" t="s">
        <v>316</v>
      </c>
    </row>
    <row r="54" spans="1:26" ht="377.25" customHeight="1">
      <c r="B54" s="233"/>
      <c r="C54" s="235"/>
      <c r="D54" s="115"/>
      <c r="E54" s="115" t="s">
        <v>61</v>
      </c>
      <c r="F54" s="115">
        <v>11</v>
      </c>
      <c r="G54" s="115">
        <v>11</v>
      </c>
      <c r="H54" s="115" t="s">
        <v>233</v>
      </c>
      <c r="I54" s="115" t="s">
        <v>104</v>
      </c>
      <c r="J54" s="237"/>
      <c r="K54" s="237">
        <v>62000000</v>
      </c>
      <c r="L54" s="187"/>
      <c r="M54" s="187" t="s">
        <v>35</v>
      </c>
      <c r="N54" s="187" t="s">
        <v>36</v>
      </c>
      <c r="O54" s="187" t="s">
        <v>37</v>
      </c>
      <c r="P54" s="187" t="s">
        <v>191</v>
      </c>
      <c r="Q54" s="187" t="s">
        <v>189</v>
      </c>
      <c r="R54" s="184"/>
      <c r="S54" s="134"/>
      <c r="T54" s="154"/>
      <c r="U54" s="128"/>
      <c r="V54" s="128"/>
      <c r="W54" s="128"/>
      <c r="X54" s="128"/>
      <c r="Y54" s="128"/>
      <c r="Z54" s="239"/>
    </row>
    <row r="55" spans="1:26" ht="117" customHeight="1">
      <c r="B55" s="18">
        <v>82101500</v>
      </c>
      <c r="C55" s="10" t="s">
        <v>127</v>
      </c>
      <c r="D55" s="14" t="s">
        <v>30</v>
      </c>
      <c r="E55" s="12" t="s">
        <v>30</v>
      </c>
      <c r="F55" s="9">
        <v>11</v>
      </c>
      <c r="G55" s="9" t="s">
        <v>131</v>
      </c>
      <c r="H55" s="9" t="s">
        <v>83</v>
      </c>
      <c r="I55" s="9" t="s">
        <v>33</v>
      </c>
      <c r="J55" s="23">
        <v>2000000</v>
      </c>
      <c r="K55" s="24">
        <f>J55</f>
        <v>2000000</v>
      </c>
      <c r="L55" s="9" t="s">
        <v>34</v>
      </c>
      <c r="M55" s="9" t="s">
        <v>35</v>
      </c>
      <c r="N55" s="9" t="s">
        <v>36</v>
      </c>
      <c r="O55" s="9" t="s">
        <v>37</v>
      </c>
      <c r="P55" s="9" t="s">
        <v>188</v>
      </c>
      <c r="Q55" s="9" t="s">
        <v>128</v>
      </c>
      <c r="R55" s="37" t="s">
        <v>420</v>
      </c>
      <c r="S55" s="38" t="s">
        <v>171</v>
      </c>
      <c r="T55" s="28" t="s">
        <v>30</v>
      </c>
      <c r="U55" s="28" t="s">
        <v>216</v>
      </c>
      <c r="V55" s="25" t="s">
        <v>229</v>
      </c>
      <c r="W55" s="26" t="s">
        <v>217</v>
      </c>
      <c r="X55" s="28">
        <v>34018</v>
      </c>
      <c r="Y55" s="27">
        <v>43125</v>
      </c>
      <c r="Z55" s="59" t="s">
        <v>230</v>
      </c>
    </row>
    <row r="56" spans="1:26" ht="117" customHeight="1">
      <c r="A56" s="120"/>
      <c r="B56" s="118" t="s">
        <v>421</v>
      </c>
      <c r="C56" s="116" t="s">
        <v>441</v>
      </c>
      <c r="D56" s="114" t="s">
        <v>433</v>
      </c>
      <c r="E56" s="114" t="s">
        <v>404</v>
      </c>
      <c r="F56" s="112">
        <v>15</v>
      </c>
      <c r="G56" s="112" t="s">
        <v>440</v>
      </c>
      <c r="H56" s="112" t="s">
        <v>44</v>
      </c>
      <c r="I56" s="112" t="s">
        <v>33</v>
      </c>
      <c r="J56" s="121">
        <v>16000000</v>
      </c>
      <c r="K56" s="121">
        <v>3704703</v>
      </c>
      <c r="L56" s="112" t="s">
        <v>34</v>
      </c>
      <c r="M56" s="112" t="s">
        <v>35</v>
      </c>
      <c r="N56" s="112" t="s">
        <v>36</v>
      </c>
      <c r="O56" s="112" t="s">
        <v>37</v>
      </c>
      <c r="P56" s="112" t="s">
        <v>418</v>
      </c>
      <c r="Q56" s="112" t="s">
        <v>128</v>
      </c>
      <c r="R56" s="135" t="s">
        <v>419</v>
      </c>
      <c r="S56" s="133"/>
      <c r="T56" s="127"/>
      <c r="U56" s="127"/>
      <c r="V56" s="131"/>
      <c r="W56" s="129"/>
      <c r="X56" s="127"/>
      <c r="Y56" s="125"/>
      <c r="Z56" s="123" t="s">
        <v>442</v>
      </c>
    </row>
    <row r="57" spans="1:26" ht="409.6" customHeight="1">
      <c r="A57" s="120"/>
      <c r="B57" s="119"/>
      <c r="C57" s="117"/>
      <c r="D57" s="115"/>
      <c r="E57" s="115"/>
      <c r="F57" s="113"/>
      <c r="G57" s="113"/>
      <c r="H57" s="113"/>
      <c r="I57" s="113"/>
      <c r="J57" s="122"/>
      <c r="K57" s="122"/>
      <c r="L57" s="113"/>
      <c r="M57" s="113"/>
      <c r="N57" s="113"/>
      <c r="O57" s="113"/>
      <c r="P57" s="113"/>
      <c r="Q57" s="113"/>
      <c r="R57" s="136"/>
      <c r="S57" s="134"/>
      <c r="T57" s="128"/>
      <c r="U57" s="128"/>
      <c r="V57" s="132"/>
      <c r="W57" s="130"/>
      <c r="X57" s="128"/>
      <c r="Y57" s="126"/>
      <c r="Z57" s="124"/>
    </row>
    <row r="58" spans="1:26" ht="147" customHeight="1">
      <c r="B58" s="18">
        <v>81112502</v>
      </c>
      <c r="C58" s="10" t="s">
        <v>130</v>
      </c>
      <c r="D58" s="12" t="s">
        <v>30</v>
      </c>
      <c r="E58" s="12" t="s">
        <v>30</v>
      </c>
      <c r="F58" s="9">
        <v>11</v>
      </c>
      <c r="G58" s="49" t="s">
        <v>131</v>
      </c>
      <c r="H58" s="9" t="s">
        <v>32</v>
      </c>
      <c r="I58" s="9" t="s">
        <v>104</v>
      </c>
      <c r="J58" s="23">
        <v>63742017</v>
      </c>
      <c r="K58" s="23">
        <f t="shared" ref="K58:K93" si="1">J58</f>
        <v>63742017</v>
      </c>
      <c r="L58" s="9" t="s">
        <v>34</v>
      </c>
      <c r="M58" s="9" t="s">
        <v>35</v>
      </c>
      <c r="N58" s="9" t="s">
        <v>36</v>
      </c>
      <c r="O58" s="9" t="s">
        <v>37</v>
      </c>
      <c r="P58" s="9" t="s">
        <v>427</v>
      </c>
      <c r="Q58" s="9" t="s">
        <v>133</v>
      </c>
      <c r="R58" s="36" t="s">
        <v>412</v>
      </c>
      <c r="S58" s="38" t="s">
        <v>171</v>
      </c>
      <c r="T58" s="28" t="s">
        <v>172</v>
      </c>
      <c r="U58" s="28" t="s">
        <v>174</v>
      </c>
      <c r="V58" s="25" t="s">
        <v>175</v>
      </c>
      <c r="W58" s="26">
        <v>63742017</v>
      </c>
      <c r="X58" s="28">
        <v>33618</v>
      </c>
      <c r="Y58" s="27" t="s">
        <v>176</v>
      </c>
      <c r="Z58" s="59" t="s">
        <v>177</v>
      </c>
    </row>
    <row r="59" spans="1:26" ht="282" customHeight="1">
      <c r="B59" s="18">
        <v>81112502</v>
      </c>
      <c r="C59" s="10" t="s">
        <v>394</v>
      </c>
      <c r="D59" s="12" t="s">
        <v>163</v>
      </c>
      <c r="E59" s="12" t="s">
        <v>163</v>
      </c>
      <c r="F59" s="9">
        <v>2</v>
      </c>
      <c r="G59" s="49" t="s">
        <v>285</v>
      </c>
      <c r="H59" s="9" t="s">
        <v>32</v>
      </c>
      <c r="I59" s="9" t="s">
        <v>104</v>
      </c>
      <c r="J59" s="23">
        <v>12971000</v>
      </c>
      <c r="K59" s="23">
        <f t="shared" ref="K59" si="2">J59</f>
        <v>12971000</v>
      </c>
      <c r="L59" s="9" t="s">
        <v>34</v>
      </c>
      <c r="M59" s="9" t="s">
        <v>35</v>
      </c>
      <c r="N59" s="9" t="s">
        <v>36</v>
      </c>
      <c r="O59" s="9" t="s">
        <v>37</v>
      </c>
      <c r="P59" s="9" t="s">
        <v>193</v>
      </c>
      <c r="Q59" s="9" t="s">
        <v>395</v>
      </c>
      <c r="R59" s="36" t="s">
        <v>414</v>
      </c>
      <c r="S59" s="38" t="s">
        <v>186</v>
      </c>
      <c r="T59" s="28"/>
      <c r="U59" s="28"/>
      <c r="V59" s="25"/>
      <c r="W59" s="26"/>
      <c r="X59" s="28"/>
      <c r="Y59" s="27"/>
      <c r="Z59" s="59" t="s">
        <v>428</v>
      </c>
    </row>
    <row r="60" spans="1:26" ht="117" customHeight="1">
      <c r="B60" s="18">
        <v>80101500</v>
      </c>
      <c r="C60" s="10" t="s">
        <v>135</v>
      </c>
      <c r="D60" s="12" t="s">
        <v>30</v>
      </c>
      <c r="E60" s="12" t="s">
        <v>30</v>
      </c>
      <c r="F60" s="11">
        <v>11</v>
      </c>
      <c r="G60" s="49" t="s">
        <v>131</v>
      </c>
      <c r="H60" s="9" t="s">
        <v>32</v>
      </c>
      <c r="I60" s="9" t="s">
        <v>104</v>
      </c>
      <c r="J60" s="23">
        <v>418400000</v>
      </c>
      <c r="K60" s="23">
        <f t="shared" si="1"/>
        <v>418400000</v>
      </c>
      <c r="L60" s="9" t="s">
        <v>34</v>
      </c>
      <c r="M60" s="9" t="s">
        <v>35</v>
      </c>
      <c r="N60" s="9" t="s">
        <v>36</v>
      </c>
      <c r="O60" s="9" t="s">
        <v>37</v>
      </c>
      <c r="P60" s="9" t="s">
        <v>427</v>
      </c>
      <c r="Q60" s="9" t="s">
        <v>133</v>
      </c>
      <c r="R60" s="36" t="s">
        <v>412</v>
      </c>
      <c r="S60" s="38" t="s">
        <v>171</v>
      </c>
      <c r="T60" s="28" t="s">
        <v>172</v>
      </c>
      <c r="U60" s="28" t="s">
        <v>178</v>
      </c>
      <c r="V60" s="25" t="s">
        <v>179</v>
      </c>
      <c r="W60" s="26">
        <v>418400000</v>
      </c>
      <c r="X60" s="28">
        <v>32618</v>
      </c>
      <c r="Y60" s="27" t="s">
        <v>180</v>
      </c>
      <c r="Z60" s="59" t="s">
        <v>181</v>
      </c>
    </row>
    <row r="61" spans="1:26" ht="117" customHeight="1">
      <c r="B61" s="18" t="s">
        <v>136</v>
      </c>
      <c r="C61" s="10" t="s">
        <v>137</v>
      </c>
      <c r="D61" s="12" t="s">
        <v>30</v>
      </c>
      <c r="E61" s="12" t="s">
        <v>30</v>
      </c>
      <c r="F61" s="9">
        <v>11</v>
      </c>
      <c r="G61" s="9" t="s">
        <v>131</v>
      </c>
      <c r="H61" s="9" t="s">
        <v>32</v>
      </c>
      <c r="I61" s="9" t="s">
        <v>104</v>
      </c>
      <c r="J61" s="23">
        <v>260000000</v>
      </c>
      <c r="K61" s="24">
        <f t="shared" si="1"/>
        <v>260000000</v>
      </c>
      <c r="L61" s="9" t="s">
        <v>34</v>
      </c>
      <c r="M61" s="9" t="s">
        <v>35</v>
      </c>
      <c r="N61" s="9" t="s">
        <v>36</v>
      </c>
      <c r="O61" s="9" t="s">
        <v>37</v>
      </c>
      <c r="P61" s="9" t="s">
        <v>391</v>
      </c>
      <c r="Q61" s="9" t="s">
        <v>111</v>
      </c>
      <c r="R61" s="36" t="s">
        <v>392</v>
      </c>
      <c r="S61" s="38" t="s">
        <v>171</v>
      </c>
      <c r="T61" s="28" t="s">
        <v>172</v>
      </c>
      <c r="U61" s="28" t="s">
        <v>178</v>
      </c>
      <c r="V61" s="25" t="s">
        <v>182</v>
      </c>
      <c r="W61" s="26">
        <v>257331400</v>
      </c>
      <c r="X61" s="28">
        <v>32718</v>
      </c>
      <c r="Y61" s="27" t="s">
        <v>183</v>
      </c>
      <c r="Z61" s="59" t="s">
        <v>184</v>
      </c>
    </row>
    <row r="62" spans="1:26" ht="325.14999999999998" customHeight="1">
      <c r="B62" s="18">
        <v>44103103</v>
      </c>
      <c r="C62" s="10" t="s">
        <v>138</v>
      </c>
      <c r="D62" s="12" t="s">
        <v>55</v>
      </c>
      <c r="E62" s="12" t="s">
        <v>56</v>
      </c>
      <c r="F62" s="9">
        <v>11</v>
      </c>
      <c r="G62" s="9" t="s">
        <v>139</v>
      </c>
      <c r="H62" s="9" t="s">
        <v>140</v>
      </c>
      <c r="I62" s="49" t="s">
        <v>141</v>
      </c>
      <c r="J62" s="23">
        <v>51427000</v>
      </c>
      <c r="K62" s="23">
        <f t="shared" si="1"/>
        <v>51427000</v>
      </c>
      <c r="L62" s="9" t="s">
        <v>34</v>
      </c>
      <c r="M62" s="9" t="s">
        <v>35</v>
      </c>
      <c r="N62" s="9" t="s">
        <v>36</v>
      </c>
      <c r="O62" s="9" t="s">
        <v>37</v>
      </c>
      <c r="P62" s="9" t="s">
        <v>427</v>
      </c>
      <c r="Q62" s="9" t="s">
        <v>133</v>
      </c>
      <c r="R62" s="36" t="s">
        <v>412</v>
      </c>
      <c r="S62" s="38" t="s">
        <v>171</v>
      </c>
      <c r="T62" s="71">
        <v>43144</v>
      </c>
      <c r="U62" s="28" t="s">
        <v>234</v>
      </c>
      <c r="V62" s="25" t="s">
        <v>235</v>
      </c>
      <c r="W62" s="26" t="s">
        <v>236</v>
      </c>
      <c r="X62" s="28" t="s">
        <v>237</v>
      </c>
      <c r="Y62" s="27" t="s">
        <v>238</v>
      </c>
      <c r="Z62" s="59" t="s">
        <v>239</v>
      </c>
    </row>
    <row r="63" spans="1:26" ht="409.15" customHeight="1">
      <c r="B63" s="22">
        <v>81111801</v>
      </c>
      <c r="C63" s="10" t="s">
        <v>142</v>
      </c>
      <c r="D63" s="12" t="s">
        <v>61</v>
      </c>
      <c r="E63" s="12" t="s">
        <v>61</v>
      </c>
      <c r="F63" s="9">
        <v>8</v>
      </c>
      <c r="G63" s="9" t="s">
        <v>249</v>
      </c>
      <c r="H63" s="9" t="s">
        <v>143</v>
      </c>
      <c r="I63" s="9" t="s">
        <v>104</v>
      </c>
      <c r="J63" s="23">
        <v>31892000</v>
      </c>
      <c r="K63" s="23">
        <v>31892000</v>
      </c>
      <c r="L63" s="9" t="s">
        <v>34</v>
      </c>
      <c r="M63" s="9" t="s">
        <v>35</v>
      </c>
      <c r="N63" s="9" t="s">
        <v>36</v>
      </c>
      <c r="O63" s="9" t="s">
        <v>37</v>
      </c>
      <c r="P63" s="9" t="s">
        <v>427</v>
      </c>
      <c r="Q63" s="9" t="s">
        <v>133</v>
      </c>
      <c r="R63" s="36" t="s">
        <v>412</v>
      </c>
      <c r="S63" s="38" t="s">
        <v>171</v>
      </c>
      <c r="T63" s="71">
        <v>43203</v>
      </c>
      <c r="U63" s="28" t="s">
        <v>258</v>
      </c>
      <c r="V63" s="25" t="s">
        <v>282</v>
      </c>
      <c r="W63" s="26" t="s">
        <v>283</v>
      </c>
      <c r="X63" s="28">
        <v>35218</v>
      </c>
      <c r="Y63" s="27" t="s">
        <v>284</v>
      </c>
      <c r="Z63" s="59" t="s">
        <v>290</v>
      </c>
    </row>
    <row r="64" spans="1:26" ht="311.45" customHeight="1">
      <c r="B64" s="22">
        <v>43211500</v>
      </c>
      <c r="C64" s="10" t="s">
        <v>144</v>
      </c>
      <c r="D64" s="50" t="s">
        <v>240</v>
      </c>
      <c r="E64" s="50" t="s">
        <v>56</v>
      </c>
      <c r="F64" s="49">
        <v>3</v>
      </c>
      <c r="G64" s="49" t="s">
        <v>145</v>
      </c>
      <c r="H64" s="49" t="s">
        <v>140</v>
      </c>
      <c r="I64" s="49" t="s">
        <v>52</v>
      </c>
      <c r="J64" s="48">
        <v>29249415</v>
      </c>
      <c r="K64" s="48">
        <v>29249415</v>
      </c>
      <c r="L64" s="49" t="s">
        <v>34</v>
      </c>
      <c r="M64" s="49" t="s">
        <v>35</v>
      </c>
      <c r="N64" s="49" t="s">
        <v>36</v>
      </c>
      <c r="O64" s="49" t="s">
        <v>37</v>
      </c>
      <c r="P64" s="49" t="s">
        <v>427</v>
      </c>
      <c r="Q64" s="49" t="s">
        <v>133</v>
      </c>
      <c r="R64" s="58" t="s">
        <v>412</v>
      </c>
      <c r="S64" s="38" t="s">
        <v>185</v>
      </c>
      <c r="T64" s="71">
        <v>43172</v>
      </c>
      <c r="U64" s="28" t="s">
        <v>241</v>
      </c>
      <c r="V64" s="25" t="s">
        <v>246</v>
      </c>
      <c r="W64" s="26" t="s">
        <v>247</v>
      </c>
      <c r="X64" s="28">
        <v>2218</v>
      </c>
      <c r="Y64" s="27" t="s">
        <v>248</v>
      </c>
      <c r="Z64" s="59" t="s">
        <v>257</v>
      </c>
    </row>
    <row r="65" spans="2:26" ht="409.6" customHeight="1">
      <c r="B65" s="147" t="s">
        <v>334</v>
      </c>
      <c r="C65" s="116" t="s">
        <v>335</v>
      </c>
      <c r="D65" s="251" t="s">
        <v>99</v>
      </c>
      <c r="E65" s="251" t="s">
        <v>163</v>
      </c>
      <c r="F65" s="143" t="s">
        <v>343</v>
      </c>
      <c r="G65" s="143" t="s">
        <v>343</v>
      </c>
      <c r="H65" s="143" t="s">
        <v>297</v>
      </c>
      <c r="I65" s="143" t="s">
        <v>336</v>
      </c>
      <c r="J65" s="149">
        <v>400000000</v>
      </c>
      <c r="K65" s="149">
        <v>400000000</v>
      </c>
      <c r="L65" s="143" t="s">
        <v>34</v>
      </c>
      <c r="M65" s="143" t="s">
        <v>35</v>
      </c>
      <c r="N65" s="143" t="s">
        <v>36</v>
      </c>
      <c r="O65" s="143" t="s">
        <v>37</v>
      </c>
      <c r="P65" s="143" t="s">
        <v>427</v>
      </c>
      <c r="Q65" s="143" t="s">
        <v>133</v>
      </c>
      <c r="R65" s="155" t="s">
        <v>412</v>
      </c>
      <c r="S65" s="133" t="s">
        <v>185</v>
      </c>
      <c r="T65" s="153"/>
      <c r="U65" s="127"/>
      <c r="V65" s="131"/>
      <c r="W65" s="129"/>
      <c r="X65" s="127"/>
      <c r="Y65" s="125"/>
      <c r="Z65" s="249" t="s">
        <v>403</v>
      </c>
    </row>
    <row r="66" spans="2:26" ht="300.75" customHeight="1">
      <c r="B66" s="148"/>
      <c r="C66" s="117"/>
      <c r="D66" s="252"/>
      <c r="E66" s="252"/>
      <c r="F66" s="144"/>
      <c r="G66" s="144"/>
      <c r="H66" s="144"/>
      <c r="I66" s="144"/>
      <c r="J66" s="150"/>
      <c r="K66" s="150"/>
      <c r="L66" s="144"/>
      <c r="M66" s="144"/>
      <c r="N66" s="144"/>
      <c r="O66" s="144"/>
      <c r="P66" s="144"/>
      <c r="Q66" s="144"/>
      <c r="R66" s="156"/>
      <c r="S66" s="134"/>
      <c r="T66" s="154"/>
      <c r="U66" s="128"/>
      <c r="V66" s="132"/>
      <c r="W66" s="130"/>
      <c r="X66" s="128"/>
      <c r="Y66" s="126"/>
      <c r="Z66" s="250"/>
    </row>
    <row r="67" spans="2:26" ht="409.6" customHeight="1">
      <c r="B67" s="147" t="s">
        <v>337</v>
      </c>
      <c r="C67" s="116" t="s">
        <v>344</v>
      </c>
      <c r="D67" s="251" t="s">
        <v>99</v>
      </c>
      <c r="E67" s="251" t="s">
        <v>163</v>
      </c>
      <c r="F67" s="143">
        <v>2</v>
      </c>
      <c r="G67" s="143" t="s">
        <v>285</v>
      </c>
      <c r="H67" s="143" t="s">
        <v>151</v>
      </c>
      <c r="I67" s="143" t="s">
        <v>336</v>
      </c>
      <c r="J67" s="149">
        <v>320000000</v>
      </c>
      <c r="K67" s="149">
        <v>320000000</v>
      </c>
      <c r="L67" s="143" t="s">
        <v>34</v>
      </c>
      <c r="M67" s="143" t="s">
        <v>35</v>
      </c>
      <c r="N67" s="143" t="s">
        <v>36</v>
      </c>
      <c r="O67" s="143" t="s">
        <v>37</v>
      </c>
      <c r="P67" s="143" t="s">
        <v>427</v>
      </c>
      <c r="Q67" s="143" t="s">
        <v>133</v>
      </c>
      <c r="R67" s="155" t="s">
        <v>412</v>
      </c>
      <c r="S67" s="133" t="s">
        <v>186</v>
      </c>
      <c r="T67" s="153"/>
      <c r="U67" s="127"/>
      <c r="V67" s="131"/>
      <c r="W67" s="129"/>
      <c r="X67" s="127"/>
      <c r="Y67" s="125"/>
      <c r="Z67" s="179" t="s">
        <v>409</v>
      </c>
    </row>
    <row r="68" spans="2:26" ht="133.5" customHeight="1">
      <c r="B68" s="148"/>
      <c r="C68" s="117"/>
      <c r="D68" s="252"/>
      <c r="E68" s="252"/>
      <c r="F68" s="144"/>
      <c r="G68" s="144"/>
      <c r="H68" s="144"/>
      <c r="I68" s="144"/>
      <c r="J68" s="150"/>
      <c r="K68" s="150"/>
      <c r="L68" s="144"/>
      <c r="M68" s="144"/>
      <c r="N68" s="144"/>
      <c r="O68" s="144"/>
      <c r="P68" s="144"/>
      <c r="Q68" s="144"/>
      <c r="R68" s="156"/>
      <c r="S68" s="134"/>
      <c r="T68" s="154"/>
      <c r="U68" s="128"/>
      <c r="V68" s="132"/>
      <c r="W68" s="130"/>
      <c r="X68" s="128"/>
      <c r="Y68" s="126"/>
      <c r="Z68" s="253"/>
    </row>
    <row r="69" spans="2:26" ht="306.60000000000002" customHeight="1">
      <c r="B69" s="22">
        <v>43231513</v>
      </c>
      <c r="C69" s="10" t="s">
        <v>146</v>
      </c>
      <c r="D69" s="50" t="s">
        <v>240</v>
      </c>
      <c r="E69" s="50" t="s">
        <v>56</v>
      </c>
      <c r="F69" s="49" t="s">
        <v>145</v>
      </c>
      <c r="G69" s="49" t="s">
        <v>145</v>
      </c>
      <c r="H69" s="49" t="s">
        <v>140</v>
      </c>
      <c r="I69" s="49" t="s">
        <v>52</v>
      </c>
      <c r="J69" s="48">
        <v>16500000</v>
      </c>
      <c r="K69" s="48">
        <v>16500000</v>
      </c>
      <c r="L69" s="49" t="s">
        <v>34</v>
      </c>
      <c r="M69" s="49" t="s">
        <v>35</v>
      </c>
      <c r="N69" s="49" t="s">
        <v>36</v>
      </c>
      <c r="O69" s="49" t="s">
        <v>37</v>
      </c>
      <c r="P69" s="49" t="s">
        <v>427</v>
      </c>
      <c r="Q69" s="49" t="s">
        <v>133</v>
      </c>
      <c r="R69" s="58" t="s">
        <v>412</v>
      </c>
      <c r="S69" s="38" t="s">
        <v>185</v>
      </c>
      <c r="T69" s="71">
        <v>43164</v>
      </c>
      <c r="U69" s="28" t="s">
        <v>242</v>
      </c>
      <c r="V69" s="60">
        <v>9</v>
      </c>
      <c r="W69" s="26" t="s">
        <v>243</v>
      </c>
      <c r="X69" s="28">
        <v>2318</v>
      </c>
      <c r="Y69" s="27" t="s">
        <v>244</v>
      </c>
      <c r="Z69" s="59" t="s">
        <v>245</v>
      </c>
    </row>
    <row r="70" spans="2:26" ht="282.60000000000002" customHeight="1">
      <c r="B70" s="22">
        <v>52161500</v>
      </c>
      <c r="C70" s="10" t="s">
        <v>147</v>
      </c>
      <c r="D70" s="12" t="s">
        <v>240</v>
      </c>
      <c r="E70" s="50" t="s">
        <v>55</v>
      </c>
      <c r="F70" s="49">
        <v>12</v>
      </c>
      <c r="G70" s="49" t="s">
        <v>31</v>
      </c>
      <c r="H70" s="49" t="s">
        <v>143</v>
      </c>
      <c r="I70" s="49" t="s">
        <v>52</v>
      </c>
      <c r="J70" s="48">
        <v>50500000</v>
      </c>
      <c r="K70" s="23">
        <f t="shared" si="1"/>
        <v>50500000</v>
      </c>
      <c r="L70" s="49" t="s">
        <v>34</v>
      </c>
      <c r="M70" s="49" t="s">
        <v>35</v>
      </c>
      <c r="N70" s="49" t="s">
        <v>36</v>
      </c>
      <c r="O70" s="49" t="s">
        <v>37</v>
      </c>
      <c r="P70" s="49" t="s">
        <v>427</v>
      </c>
      <c r="Q70" s="49" t="s">
        <v>133</v>
      </c>
      <c r="R70" s="58" t="s">
        <v>412</v>
      </c>
      <c r="S70" s="38" t="s">
        <v>185</v>
      </c>
      <c r="T70" s="71">
        <v>43167</v>
      </c>
      <c r="U70" s="28" t="s">
        <v>241</v>
      </c>
      <c r="V70" s="25" t="s">
        <v>182</v>
      </c>
      <c r="W70" s="26">
        <v>48385725</v>
      </c>
      <c r="X70" s="28">
        <v>1518</v>
      </c>
      <c r="Y70" s="27"/>
      <c r="Z70" s="59" t="s">
        <v>256</v>
      </c>
    </row>
    <row r="71" spans="2:26" ht="357" customHeight="1">
      <c r="B71" s="147">
        <v>81111801</v>
      </c>
      <c r="C71" s="116" t="s">
        <v>269</v>
      </c>
      <c r="D71" s="143" t="s">
        <v>158</v>
      </c>
      <c r="E71" s="143" t="s">
        <v>97</v>
      </c>
      <c r="F71" s="143">
        <v>4</v>
      </c>
      <c r="G71" s="143" t="s">
        <v>285</v>
      </c>
      <c r="H71" s="143" t="s">
        <v>151</v>
      </c>
      <c r="I71" s="143" t="s">
        <v>104</v>
      </c>
      <c r="J71" s="242">
        <v>85000000</v>
      </c>
      <c r="K71" s="242">
        <f>J71</f>
        <v>85000000</v>
      </c>
      <c r="L71" s="143" t="s">
        <v>34</v>
      </c>
      <c r="M71" s="143" t="s">
        <v>35</v>
      </c>
      <c r="N71" s="143" t="s">
        <v>36</v>
      </c>
      <c r="O71" s="143" t="s">
        <v>37</v>
      </c>
      <c r="P71" s="143" t="s">
        <v>427</v>
      </c>
      <c r="Q71" s="143" t="s">
        <v>133</v>
      </c>
      <c r="R71" s="155" t="s">
        <v>412</v>
      </c>
      <c r="S71" s="133" t="s">
        <v>273</v>
      </c>
      <c r="T71" s="153">
        <v>43320</v>
      </c>
      <c r="U71" s="127" t="s">
        <v>178</v>
      </c>
      <c r="V71" s="127">
        <v>1</v>
      </c>
      <c r="W71" s="129">
        <v>84773200</v>
      </c>
      <c r="X71" s="127">
        <v>38318</v>
      </c>
      <c r="Y71" s="127" t="s">
        <v>361</v>
      </c>
      <c r="Z71" s="192" t="s">
        <v>429</v>
      </c>
    </row>
    <row r="72" spans="2:26" ht="387.75" customHeight="1">
      <c r="B72" s="148"/>
      <c r="C72" s="117"/>
      <c r="D72" s="144" t="s">
        <v>89</v>
      </c>
      <c r="E72" s="144" t="s">
        <v>158</v>
      </c>
      <c r="F72" s="144">
        <v>6</v>
      </c>
      <c r="G72" s="144" t="s">
        <v>270</v>
      </c>
      <c r="H72" s="144" t="s">
        <v>151</v>
      </c>
      <c r="I72" s="144" t="s">
        <v>104</v>
      </c>
      <c r="J72" s="243">
        <v>85000000</v>
      </c>
      <c r="K72" s="243">
        <f t="shared" si="1"/>
        <v>85000000</v>
      </c>
      <c r="L72" s="144" t="s">
        <v>34</v>
      </c>
      <c r="M72" s="144" t="s">
        <v>35</v>
      </c>
      <c r="N72" s="144" t="s">
        <v>36</v>
      </c>
      <c r="O72" s="144" t="s">
        <v>37</v>
      </c>
      <c r="P72" s="144" t="s">
        <v>132</v>
      </c>
      <c r="Q72" s="144" t="s">
        <v>133</v>
      </c>
      <c r="R72" s="246" t="s">
        <v>134</v>
      </c>
      <c r="S72" s="134"/>
      <c r="T72" s="154"/>
      <c r="U72" s="128"/>
      <c r="V72" s="128"/>
      <c r="W72" s="130"/>
      <c r="X72" s="128"/>
      <c r="Y72" s="128"/>
      <c r="Z72" s="193"/>
    </row>
    <row r="73" spans="2:26" ht="231" customHeight="1">
      <c r="B73" s="147">
        <v>81111500</v>
      </c>
      <c r="C73" s="116" t="s">
        <v>148</v>
      </c>
      <c r="D73" s="114" t="s">
        <v>89</v>
      </c>
      <c r="E73" s="114" t="s">
        <v>89</v>
      </c>
      <c r="F73" s="112">
        <v>12</v>
      </c>
      <c r="G73" s="112" t="s">
        <v>31</v>
      </c>
      <c r="H73" s="112" t="s">
        <v>149</v>
      </c>
      <c r="I73" s="112" t="s">
        <v>104</v>
      </c>
      <c r="J73" s="121">
        <v>49000000</v>
      </c>
      <c r="K73" s="121">
        <f>J73</f>
        <v>49000000</v>
      </c>
      <c r="L73" s="112" t="s">
        <v>34</v>
      </c>
      <c r="M73" s="112" t="s">
        <v>35</v>
      </c>
      <c r="N73" s="112" t="s">
        <v>36</v>
      </c>
      <c r="O73" s="112" t="s">
        <v>37</v>
      </c>
      <c r="P73" s="112" t="s">
        <v>427</v>
      </c>
      <c r="Q73" s="112" t="s">
        <v>133</v>
      </c>
      <c r="R73" s="164" t="s">
        <v>412</v>
      </c>
      <c r="S73" s="133" t="s">
        <v>171</v>
      </c>
      <c r="T73" s="127"/>
      <c r="U73" s="127" t="s">
        <v>322</v>
      </c>
      <c r="V73" s="151">
        <v>1</v>
      </c>
      <c r="W73" s="129">
        <v>37140000</v>
      </c>
      <c r="X73" s="127">
        <v>38218</v>
      </c>
      <c r="Y73" s="125" t="s">
        <v>323</v>
      </c>
      <c r="Z73" s="123" t="s">
        <v>324</v>
      </c>
    </row>
    <row r="74" spans="2:26" ht="254.25" customHeight="1">
      <c r="B74" s="181"/>
      <c r="C74" s="167"/>
      <c r="D74" s="157"/>
      <c r="E74" s="157"/>
      <c r="F74" s="139"/>
      <c r="G74" s="139"/>
      <c r="H74" s="139"/>
      <c r="I74" s="139"/>
      <c r="J74" s="191"/>
      <c r="K74" s="191"/>
      <c r="L74" s="139"/>
      <c r="M74" s="139"/>
      <c r="N74" s="139"/>
      <c r="O74" s="139"/>
      <c r="P74" s="139"/>
      <c r="Q74" s="139"/>
      <c r="R74" s="165"/>
      <c r="S74" s="163"/>
      <c r="T74" s="162"/>
      <c r="U74" s="162"/>
      <c r="V74" s="248"/>
      <c r="W74" s="160"/>
      <c r="X74" s="162"/>
      <c r="Y74" s="138"/>
      <c r="Z74" s="159"/>
    </row>
    <row r="75" spans="2:26" ht="69.75" customHeight="1">
      <c r="B75" s="77"/>
      <c r="C75" s="117"/>
      <c r="D75" s="115"/>
      <c r="E75" s="115"/>
      <c r="F75" s="113"/>
      <c r="G75" s="113"/>
      <c r="H75" s="113"/>
      <c r="I75" s="113"/>
      <c r="J75" s="122"/>
      <c r="K75" s="122"/>
      <c r="L75" s="113"/>
      <c r="M75" s="113"/>
      <c r="N75" s="113"/>
      <c r="O75" s="113"/>
      <c r="P75" s="113"/>
      <c r="Q75" s="113"/>
      <c r="R75" s="166"/>
      <c r="S75" s="134"/>
      <c r="T75" s="128"/>
      <c r="U75" s="128"/>
      <c r="V75" s="152"/>
      <c r="W75" s="130"/>
      <c r="X75" s="128"/>
      <c r="Y75" s="126"/>
      <c r="Z75" s="124"/>
    </row>
    <row r="76" spans="2:26" ht="181.5" customHeight="1">
      <c r="B76" s="147" t="s">
        <v>292</v>
      </c>
      <c r="C76" s="116" t="s">
        <v>150</v>
      </c>
      <c r="D76" s="145" t="s">
        <v>163</v>
      </c>
      <c r="E76" s="145" t="s">
        <v>163</v>
      </c>
      <c r="F76" s="143">
        <v>1.5</v>
      </c>
      <c r="G76" s="143" t="s">
        <v>285</v>
      </c>
      <c r="H76" s="143" t="s">
        <v>151</v>
      </c>
      <c r="I76" s="143" t="s">
        <v>104</v>
      </c>
      <c r="J76" s="149">
        <v>68135599</v>
      </c>
      <c r="K76" s="121">
        <f>J76</f>
        <v>68135599</v>
      </c>
      <c r="L76" s="143" t="s">
        <v>34</v>
      </c>
      <c r="M76" s="143" t="s">
        <v>35</v>
      </c>
      <c r="N76" s="143" t="s">
        <v>36</v>
      </c>
      <c r="O76" s="143" t="s">
        <v>37</v>
      </c>
      <c r="P76" s="143" t="s">
        <v>427</v>
      </c>
      <c r="Q76" s="143" t="s">
        <v>133</v>
      </c>
      <c r="R76" s="155" t="s">
        <v>412</v>
      </c>
      <c r="S76" s="133" t="s">
        <v>273</v>
      </c>
      <c r="T76" s="153">
        <v>43377</v>
      </c>
      <c r="U76" s="127" t="s">
        <v>397</v>
      </c>
      <c r="V76" s="151" t="s">
        <v>445</v>
      </c>
      <c r="W76" s="129" t="s">
        <v>446</v>
      </c>
      <c r="X76" s="127">
        <v>37018</v>
      </c>
      <c r="Y76" s="125"/>
      <c r="Z76" s="123" t="s">
        <v>447</v>
      </c>
    </row>
    <row r="77" spans="2:26" ht="409.6" customHeight="1">
      <c r="B77" s="148"/>
      <c r="C77" s="117"/>
      <c r="D77" s="146"/>
      <c r="E77" s="146"/>
      <c r="F77" s="144"/>
      <c r="G77" s="144"/>
      <c r="H77" s="144"/>
      <c r="I77" s="144"/>
      <c r="J77" s="150"/>
      <c r="K77" s="122"/>
      <c r="L77" s="144"/>
      <c r="M77" s="144"/>
      <c r="N77" s="144"/>
      <c r="O77" s="144"/>
      <c r="P77" s="144"/>
      <c r="Q77" s="144"/>
      <c r="R77" s="156"/>
      <c r="S77" s="134"/>
      <c r="T77" s="154"/>
      <c r="U77" s="128"/>
      <c r="V77" s="152"/>
      <c r="W77" s="130"/>
      <c r="X77" s="128"/>
      <c r="Y77" s="126"/>
      <c r="Z77" s="124"/>
    </row>
    <row r="78" spans="2:26" ht="388.5" customHeight="1">
      <c r="B78" s="118" t="s">
        <v>152</v>
      </c>
      <c r="C78" s="116" t="s">
        <v>153</v>
      </c>
      <c r="D78" s="112" t="s">
        <v>158</v>
      </c>
      <c r="E78" s="112" t="s">
        <v>97</v>
      </c>
      <c r="F78" s="112">
        <v>4</v>
      </c>
      <c r="G78" s="112" t="s">
        <v>285</v>
      </c>
      <c r="H78" s="112" t="s">
        <v>149</v>
      </c>
      <c r="I78" s="112" t="s">
        <v>104</v>
      </c>
      <c r="J78" s="121">
        <v>50000000</v>
      </c>
      <c r="K78" s="121">
        <f t="shared" ref="K78" si="3">J78</f>
        <v>50000000</v>
      </c>
      <c r="L78" s="112" t="s">
        <v>34</v>
      </c>
      <c r="M78" s="112" t="s">
        <v>35</v>
      </c>
      <c r="N78" s="112" t="s">
        <v>36</v>
      </c>
      <c r="O78" s="112" t="s">
        <v>37</v>
      </c>
      <c r="P78" s="112" t="s">
        <v>427</v>
      </c>
      <c r="Q78" s="112" t="s">
        <v>133</v>
      </c>
      <c r="R78" s="164" t="s">
        <v>412</v>
      </c>
      <c r="S78" s="133" t="s">
        <v>171</v>
      </c>
      <c r="T78" s="153">
        <v>43322</v>
      </c>
      <c r="U78" s="127" t="s">
        <v>178</v>
      </c>
      <c r="V78" s="131" t="s">
        <v>266</v>
      </c>
      <c r="W78" s="129">
        <v>34824651.219999999</v>
      </c>
      <c r="X78" s="127">
        <v>37418</v>
      </c>
      <c r="Y78" s="125" t="s">
        <v>347</v>
      </c>
      <c r="Z78" s="123" t="s">
        <v>358</v>
      </c>
    </row>
    <row r="79" spans="2:26" ht="320.25" customHeight="1">
      <c r="B79" s="119"/>
      <c r="C79" s="117"/>
      <c r="D79" s="113" t="s">
        <v>158</v>
      </c>
      <c r="E79" s="113" t="s">
        <v>158</v>
      </c>
      <c r="F79" s="113">
        <v>5</v>
      </c>
      <c r="G79" s="113" t="s">
        <v>285</v>
      </c>
      <c r="H79" s="113" t="s">
        <v>149</v>
      </c>
      <c r="I79" s="113" t="s">
        <v>104</v>
      </c>
      <c r="J79" s="122">
        <v>50000000</v>
      </c>
      <c r="K79" s="122">
        <f t="shared" si="1"/>
        <v>50000000</v>
      </c>
      <c r="L79" s="113" t="s">
        <v>34</v>
      </c>
      <c r="M79" s="113" t="s">
        <v>35</v>
      </c>
      <c r="N79" s="113" t="s">
        <v>36</v>
      </c>
      <c r="O79" s="113" t="s">
        <v>37</v>
      </c>
      <c r="P79" s="113" t="s">
        <v>132</v>
      </c>
      <c r="Q79" s="113" t="s">
        <v>133</v>
      </c>
      <c r="R79" s="215" t="s">
        <v>134</v>
      </c>
      <c r="S79" s="134"/>
      <c r="T79" s="154"/>
      <c r="U79" s="128"/>
      <c r="V79" s="132"/>
      <c r="W79" s="130"/>
      <c r="X79" s="128"/>
      <c r="Y79" s="126"/>
      <c r="Z79" s="124"/>
    </row>
    <row r="80" spans="2:26" ht="409.6" customHeight="1">
      <c r="B80" s="118">
        <v>43222500</v>
      </c>
      <c r="C80" s="116" t="s">
        <v>154</v>
      </c>
      <c r="D80" s="202" t="s">
        <v>97</v>
      </c>
      <c r="E80" s="202" t="s">
        <v>99</v>
      </c>
      <c r="F80" s="202" t="s">
        <v>349</v>
      </c>
      <c r="G80" s="202" t="s">
        <v>285</v>
      </c>
      <c r="H80" s="202" t="s">
        <v>348</v>
      </c>
      <c r="I80" s="202" t="s">
        <v>104</v>
      </c>
      <c r="J80" s="121">
        <v>300000000</v>
      </c>
      <c r="K80" s="121">
        <f t="shared" si="1"/>
        <v>300000000</v>
      </c>
      <c r="L80" s="202" t="s">
        <v>34</v>
      </c>
      <c r="M80" s="202" t="s">
        <v>35</v>
      </c>
      <c r="N80" s="202" t="s">
        <v>36</v>
      </c>
      <c r="O80" s="202" t="s">
        <v>37</v>
      </c>
      <c r="P80" s="202" t="s">
        <v>427</v>
      </c>
      <c r="Q80" s="202" t="s">
        <v>133</v>
      </c>
      <c r="R80" s="164" t="s">
        <v>412</v>
      </c>
      <c r="S80" s="133" t="s">
        <v>171</v>
      </c>
      <c r="T80" s="127" t="s">
        <v>396</v>
      </c>
      <c r="U80" s="127" t="s">
        <v>397</v>
      </c>
      <c r="V80" s="127">
        <v>1</v>
      </c>
      <c r="W80" s="244">
        <v>299987100</v>
      </c>
      <c r="X80" s="127">
        <v>65918</v>
      </c>
      <c r="Y80" s="127" t="s">
        <v>398</v>
      </c>
      <c r="Z80" s="192" t="s">
        <v>399</v>
      </c>
    </row>
    <row r="81" spans="2:26" ht="409.6" customHeight="1">
      <c r="B81" s="119"/>
      <c r="C81" s="117"/>
      <c r="D81" s="204"/>
      <c r="E81" s="204" t="s">
        <v>97</v>
      </c>
      <c r="F81" s="204">
        <v>4</v>
      </c>
      <c r="G81" s="204" t="s">
        <v>285</v>
      </c>
      <c r="H81" s="204" t="s">
        <v>155</v>
      </c>
      <c r="I81" s="204" t="s">
        <v>104</v>
      </c>
      <c r="J81" s="122"/>
      <c r="K81" s="122">
        <f t="shared" ref="K81" si="4">J81</f>
        <v>0</v>
      </c>
      <c r="L81" s="204" t="s">
        <v>34</v>
      </c>
      <c r="M81" s="204" t="s">
        <v>35</v>
      </c>
      <c r="N81" s="204" t="s">
        <v>36</v>
      </c>
      <c r="O81" s="204" t="s">
        <v>37</v>
      </c>
      <c r="P81" s="204" t="s">
        <v>132</v>
      </c>
      <c r="Q81" s="204" t="s">
        <v>133</v>
      </c>
      <c r="R81" s="166"/>
      <c r="S81" s="134"/>
      <c r="T81" s="128"/>
      <c r="U81" s="128"/>
      <c r="V81" s="128"/>
      <c r="W81" s="245"/>
      <c r="X81" s="128"/>
      <c r="Y81" s="128"/>
      <c r="Z81" s="193"/>
    </row>
    <row r="82" spans="2:26" ht="264" customHeight="1">
      <c r="B82" s="22">
        <v>43231512</v>
      </c>
      <c r="C82" s="10" t="s">
        <v>156</v>
      </c>
      <c r="D82" s="12" t="s">
        <v>56</v>
      </c>
      <c r="E82" s="12" t="s">
        <v>56</v>
      </c>
      <c r="F82" s="9">
        <v>12</v>
      </c>
      <c r="G82" s="49" t="s">
        <v>31</v>
      </c>
      <c r="H82" s="9" t="s">
        <v>140</v>
      </c>
      <c r="I82" s="9" t="s">
        <v>104</v>
      </c>
      <c r="J82" s="23">
        <v>380000000</v>
      </c>
      <c r="K82" s="23">
        <f t="shared" si="1"/>
        <v>380000000</v>
      </c>
      <c r="L82" s="9" t="s">
        <v>34</v>
      </c>
      <c r="M82" s="9" t="s">
        <v>35</v>
      </c>
      <c r="N82" s="9" t="s">
        <v>36</v>
      </c>
      <c r="O82" s="9" t="s">
        <v>37</v>
      </c>
      <c r="P82" s="9" t="s">
        <v>427</v>
      </c>
      <c r="Q82" s="9" t="s">
        <v>133</v>
      </c>
      <c r="R82" s="36" t="s">
        <v>412</v>
      </c>
      <c r="S82" s="38" t="s">
        <v>171</v>
      </c>
      <c r="T82" s="71">
        <v>43185</v>
      </c>
      <c r="U82" s="28" t="s">
        <v>178</v>
      </c>
      <c r="V82" s="25" t="s">
        <v>266</v>
      </c>
      <c r="W82" s="26" t="s">
        <v>267</v>
      </c>
      <c r="X82" s="28">
        <v>36018</v>
      </c>
      <c r="Y82" s="27" t="s">
        <v>275</v>
      </c>
      <c r="Z82" s="8" t="s">
        <v>268</v>
      </c>
    </row>
    <row r="83" spans="2:26" ht="327" customHeight="1">
      <c r="B83" s="147" t="s">
        <v>359</v>
      </c>
      <c r="C83" s="116" t="s">
        <v>224</v>
      </c>
      <c r="D83" s="114" t="s">
        <v>163</v>
      </c>
      <c r="E83" s="114" t="s">
        <v>163</v>
      </c>
      <c r="F83" s="114" t="s">
        <v>370</v>
      </c>
      <c r="G83" s="114" t="s">
        <v>285</v>
      </c>
      <c r="H83" s="114" t="s">
        <v>149</v>
      </c>
      <c r="I83" s="114" t="s">
        <v>104</v>
      </c>
      <c r="J83" s="208">
        <v>28000000</v>
      </c>
      <c r="K83" s="208">
        <f t="shared" ref="K83" si="5">J83</f>
        <v>28000000</v>
      </c>
      <c r="L83" s="114" t="s">
        <v>34</v>
      </c>
      <c r="M83" s="114" t="s">
        <v>35</v>
      </c>
      <c r="N83" s="114" t="s">
        <v>36</v>
      </c>
      <c r="O83" s="114" t="s">
        <v>37</v>
      </c>
      <c r="P83" s="114" t="s">
        <v>427</v>
      </c>
      <c r="Q83" s="114" t="s">
        <v>133</v>
      </c>
      <c r="R83" s="211" t="s">
        <v>412</v>
      </c>
      <c r="S83" s="133" t="s">
        <v>171</v>
      </c>
      <c r="T83" s="153">
        <v>43397</v>
      </c>
      <c r="U83" s="127" t="s">
        <v>397</v>
      </c>
      <c r="V83" s="127">
        <v>1</v>
      </c>
      <c r="W83" s="131">
        <v>27940000</v>
      </c>
      <c r="X83" s="127">
        <v>39018</v>
      </c>
      <c r="Y83" s="127" t="s">
        <v>443</v>
      </c>
      <c r="Z83" s="123" t="s">
        <v>444</v>
      </c>
    </row>
    <row r="84" spans="2:26" ht="280.5" customHeight="1">
      <c r="B84" s="181"/>
      <c r="C84" s="167"/>
      <c r="D84" s="157"/>
      <c r="E84" s="157"/>
      <c r="F84" s="157"/>
      <c r="G84" s="157"/>
      <c r="H84" s="157"/>
      <c r="I84" s="157"/>
      <c r="J84" s="209"/>
      <c r="K84" s="209"/>
      <c r="L84" s="157"/>
      <c r="M84" s="157"/>
      <c r="N84" s="157"/>
      <c r="O84" s="157"/>
      <c r="P84" s="157"/>
      <c r="Q84" s="157"/>
      <c r="R84" s="212"/>
      <c r="S84" s="163"/>
      <c r="T84" s="214"/>
      <c r="U84" s="162"/>
      <c r="V84" s="162"/>
      <c r="W84" s="161"/>
      <c r="X84" s="162"/>
      <c r="Y84" s="162"/>
      <c r="Z84" s="159"/>
    </row>
    <row r="85" spans="2:26" ht="351" customHeight="1">
      <c r="B85" s="148"/>
      <c r="C85" s="117"/>
      <c r="D85" s="115"/>
      <c r="E85" s="115" t="s">
        <v>158</v>
      </c>
      <c r="F85" s="115">
        <v>12</v>
      </c>
      <c r="G85" s="115" t="s">
        <v>31</v>
      </c>
      <c r="H85" s="115" t="s">
        <v>149</v>
      </c>
      <c r="I85" s="115" t="s">
        <v>104</v>
      </c>
      <c r="J85" s="210">
        <v>28000000</v>
      </c>
      <c r="K85" s="210">
        <f t="shared" si="1"/>
        <v>28000000</v>
      </c>
      <c r="L85" s="115" t="s">
        <v>34</v>
      </c>
      <c r="M85" s="115" t="s">
        <v>35</v>
      </c>
      <c r="N85" s="115" t="s">
        <v>36</v>
      </c>
      <c r="O85" s="115" t="s">
        <v>37</v>
      </c>
      <c r="P85" s="115" t="s">
        <v>132</v>
      </c>
      <c r="Q85" s="115" t="s">
        <v>133</v>
      </c>
      <c r="R85" s="213" t="s">
        <v>134</v>
      </c>
      <c r="S85" s="134"/>
      <c r="T85" s="154"/>
      <c r="U85" s="128"/>
      <c r="V85" s="128"/>
      <c r="W85" s="132"/>
      <c r="X85" s="128"/>
      <c r="Y85" s="128"/>
      <c r="Z85" s="124"/>
    </row>
    <row r="86" spans="2:26" ht="282" customHeight="1">
      <c r="B86" s="147">
        <v>72151504</v>
      </c>
      <c r="C86" s="116" t="s">
        <v>250</v>
      </c>
      <c r="D86" s="114" t="s">
        <v>99</v>
      </c>
      <c r="E86" s="114" t="s">
        <v>163</v>
      </c>
      <c r="F86" s="114" t="s">
        <v>329</v>
      </c>
      <c r="G86" s="114" t="s">
        <v>31</v>
      </c>
      <c r="H86" s="114" t="s">
        <v>297</v>
      </c>
      <c r="I86" s="114" t="s">
        <v>286</v>
      </c>
      <c r="J86" s="208">
        <v>370000000</v>
      </c>
      <c r="K86" s="208">
        <v>370000000</v>
      </c>
      <c r="L86" s="114" t="s">
        <v>34</v>
      </c>
      <c r="M86" s="114" t="s">
        <v>35</v>
      </c>
      <c r="N86" s="114" t="s">
        <v>36</v>
      </c>
      <c r="O86" s="114" t="s">
        <v>37</v>
      </c>
      <c r="P86" s="114" t="s">
        <v>427</v>
      </c>
      <c r="Q86" s="114" t="s">
        <v>133</v>
      </c>
      <c r="R86" s="211" t="s">
        <v>412</v>
      </c>
      <c r="S86" s="133" t="s">
        <v>185</v>
      </c>
      <c r="T86" s="127"/>
      <c r="U86" s="127"/>
      <c r="V86" s="127"/>
      <c r="W86" s="127"/>
      <c r="X86" s="127"/>
      <c r="Y86" s="127"/>
      <c r="Z86" s="123" t="s">
        <v>402</v>
      </c>
    </row>
    <row r="87" spans="2:26" ht="325.5" customHeight="1">
      <c r="B87" s="181"/>
      <c r="C87" s="167"/>
      <c r="D87" s="157"/>
      <c r="E87" s="157"/>
      <c r="F87" s="157"/>
      <c r="G87" s="157"/>
      <c r="H87" s="157"/>
      <c r="I87" s="157"/>
      <c r="J87" s="209"/>
      <c r="K87" s="209"/>
      <c r="L87" s="157"/>
      <c r="M87" s="157"/>
      <c r="N87" s="157"/>
      <c r="O87" s="157"/>
      <c r="P87" s="157"/>
      <c r="Q87" s="157"/>
      <c r="R87" s="247"/>
      <c r="S87" s="163"/>
      <c r="T87" s="162"/>
      <c r="U87" s="162"/>
      <c r="V87" s="162"/>
      <c r="W87" s="162"/>
      <c r="X87" s="162"/>
      <c r="Y87" s="162"/>
      <c r="Z87" s="159"/>
    </row>
    <row r="88" spans="2:26" ht="336.75" customHeight="1">
      <c r="B88" s="181"/>
      <c r="C88" s="167"/>
      <c r="D88" s="157"/>
      <c r="E88" s="157"/>
      <c r="F88" s="157"/>
      <c r="G88" s="157"/>
      <c r="H88" s="157"/>
      <c r="I88" s="157"/>
      <c r="J88" s="209"/>
      <c r="K88" s="209"/>
      <c r="L88" s="157"/>
      <c r="M88" s="157"/>
      <c r="N88" s="157"/>
      <c r="O88" s="157"/>
      <c r="P88" s="157"/>
      <c r="Q88" s="157"/>
      <c r="R88" s="247"/>
      <c r="S88" s="163"/>
      <c r="T88" s="162"/>
      <c r="U88" s="162"/>
      <c r="V88" s="162"/>
      <c r="W88" s="162"/>
      <c r="X88" s="162"/>
      <c r="Y88" s="162"/>
      <c r="Z88" s="159"/>
    </row>
    <row r="89" spans="2:26" ht="199.5" customHeight="1">
      <c r="B89" s="148"/>
      <c r="C89" s="117"/>
      <c r="D89" s="115"/>
      <c r="E89" s="115" t="s">
        <v>158</v>
      </c>
      <c r="F89" s="115">
        <v>12</v>
      </c>
      <c r="G89" s="115" t="s">
        <v>31</v>
      </c>
      <c r="H89" s="115" t="s">
        <v>149</v>
      </c>
      <c r="I89" s="115" t="s">
        <v>104</v>
      </c>
      <c r="J89" s="210">
        <v>370000000</v>
      </c>
      <c r="K89" s="210">
        <v>370000000</v>
      </c>
      <c r="L89" s="115" t="s">
        <v>34</v>
      </c>
      <c r="M89" s="115" t="s">
        <v>35</v>
      </c>
      <c r="N89" s="115" t="s">
        <v>36</v>
      </c>
      <c r="O89" s="115" t="s">
        <v>37</v>
      </c>
      <c r="P89" s="115" t="s">
        <v>132</v>
      </c>
      <c r="Q89" s="115" t="s">
        <v>133</v>
      </c>
      <c r="R89" s="213" t="s">
        <v>134</v>
      </c>
      <c r="S89" s="134"/>
      <c r="T89" s="128"/>
      <c r="U89" s="128"/>
      <c r="V89" s="128"/>
      <c r="W89" s="128"/>
      <c r="X89" s="128"/>
      <c r="Y89" s="128"/>
      <c r="Z89" s="124"/>
    </row>
    <row r="90" spans="2:26" ht="392.25" customHeight="1">
      <c r="B90" s="18">
        <v>43232605</v>
      </c>
      <c r="C90" s="16" t="s">
        <v>157</v>
      </c>
      <c r="D90" s="14" t="s">
        <v>89</v>
      </c>
      <c r="E90" s="14" t="s">
        <v>158</v>
      </c>
      <c r="F90" s="9">
        <v>12</v>
      </c>
      <c r="G90" s="49" t="s">
        <v>31</v>
      </c>
      <c r="H90" s="9" t="s">
        <v>149</v>
      </c>
      <c r="I90" s="9" t="s">
        <v>104</v>
      </c>
      <c r="J90" s="23">
        <v>44400000</v>
      </c>
      <c r="K90" s="23">
        <f t="shared" si="1"/>
        <v>44400000</v>
      </c>
      <c r="L90" s="9" t="s">
        <v>34</v>
      </c>
      <c r="M90" s="9" t="s">
        <v>35</v>
      </c>
      <c r="N90" s="9" t="s">
        <v>36</v>
      </c>
      <c r="O90" s="9" t="s">
        <v>37</v>
      </c>
      <c r="P90" s="9" t="s">
        <v>427</v>
      </c>
      <c r="Q90" s="9" t="s">
        <v>133</v>
      </c>
      <c r="R90" s="36" t="s">
        <v>412</v>
      </c>
      <c r="S90" s="38" t="s">
        <v>186</v>
      </c>
      <c r="T90" s="28"/>
      <c r="U90" s="28"/>
      <c r="V90" s="25"/>
      <c r="W90" s="26"/>
      <c r="X90" s="28"/>
      <c r="Y90" s="27"/>
      <c r="Z90" s="8" t="s">
        <v>311</v>
      </c>
    </row>
    <row r="91" spans="2:26" ht="409.5" customHeight="1">
      <c r="B91" s="147" t="s">
        <v>299</v>
      </c>
      <c r="C91" s="116" t="s">
        <v>300</v>
      </c>
      <c r="D91" s="114" t="s">
        <v>97</v>
      </c>
      <c r="E91" s="114" t="s">
        <v>97</v>
      </c>
      <c r="F91" s="143">
        <v>12</v>
      </c>
      <c r="G91" s="143" t="s">
        <v>31</v>
      </c>
      <c r="H91" s="112" t="s">
        <v>32</v>
      </c>
      <c r="I91" s="112" t="s">
        <v>104</v>
      </c>
      <c r="J91" s="121">
        <v>49780000</v>
      </c>
      <c r="K91" s="121">
        <f>J91</f>
        <v>49780000</v>
      </c>
      <c r="L91" s="112" t="s">
        <v>34</v>
      </c>
      <c r="M91" s="112" t="s">
        <v>35</v>
      </c>
      <c r="N91" s="112" t="s">
        <v>36</v>
      </c>
      <c r="O91" s="112" t="s">
        <v>37</v>
      </c>
      <c r="P91" s="112" t="s">
        <v>427</v>
      </c>
      <c r="Q91" s="112" t="s">
        <v>133</v>
      </c>
      <c r="R91" s="164" t="s">
        <v>412</v>
      </c>
      <c r="S91" s="133" t="s">
        <v>171</v>
      </c>
      <c r="T91" s="127" t="s">
        <v>362</v>
      </c>
      <c r="U91" s="127" t="s">
        <v>178</v>
      </c>
      <c r="V91" s="127">
        <v>1</v>
      </c>
      <c r="W91" s="129">
        <v>42450293</v>
      </c>
      <c r="X91" s="127">
        <v>65818</v>
      </c>
      <c r="Y91" s="125" t="s">
        <v>363</v>
      </c>
      <c r="Z91" s="123" t="s">
        <v>364</v>
      </c>
    </row>
    <row r="92" spans="2:26" ht="214.5" customHeight="1">
      <c r="B92" s="148"/>
      <c r="C92" s="117"/>
      <c r="D92" s="115"/>
      <c r="E92" s="115"/>
      <c r="F92" s="144"/>
      <c r="G92" s="144"/>
      <c r="H92" s="113"/>
      <c r="I92" s="113"/>
      <c r="J92" s="122"/>
      <c r="K92" s="122"/>
      <c r="L92" s="113"/>
      <c r="M92" s="113"/>
      <c r="N92" s="113"/>
      <c r="O92" s="113"/>
      <c r="P92" s="113"/>
      <c r="Q92" s="113"/>
      <c r="R92" s="166"/>
      <c r="S92" s="134"/>
      <c r="T92" s="128"/>
      <c r="U92" s="128"/>
      <c r="V92" s="128"/>
      <c r="W92" s="130"/>
      <c r="X92" s="128"/>
      <c r="Y92" s="126"/>
      <c r="Z92" s="124"/>
    </row>
    <row r="93" spans="2:26" ht="381" customHeight="1">
      <c r="B93" s="22">
        <v>43232605</v>
      </c>
      <c r="C93" s="10" t="s">
        <v>159</v>
      </c>
      <c r="D93" s="12" t="s">
        <v>99</v>
      </c>
      <c r="E93" s="12" t="s">
        <v>99</v>
      </c>
      <c r="F93" s="9">
        <v>12</v>
      </c>
      <c r="G93" s="49" t="s">
        <v>31</v>
      </c>
      <c r="H93" s="9" t="s">
        <v>32</v>
      </c>
      <c r="I93" s="9" t="s">
        <v>104</v>
      </c>
      <c r="J93" s="23">
        <v>38345251</v>
      </c>
      <c r="K93" s="23">
        <f t="shared" si="1"/>
        <v>38345251</v>
      </c>
      <c r="L93" s="9" t="s">
        <v>34</v>
      </c>
      <c r="M93" s="9" t="s">
        <v>35</v>
      </c>
      <c r="N93" s="9" t="s">
        <v>36</v>
      </c>
      <c r="O93" s="9" t="s">
        <v>37</v>
      </c>
      <c r="P93" s="9" t="s">
        <v>427</v>
      </c>
      <c r="Q93" s="9" t="s">
        <v>133</v>
      </c>
      <c r="R93" s="36" t="s">
        <v>412</v>
      </c>
      <c r="S93" s="38" t="s">
        <v>273</v>
      </c>
      <c r="T93" s="28"/>
      <c r="U93" s="28"/>
      <c r="V93" s="25"/>
      <c r="W93" s="26"/>
      <c r="X93" s="28"/>
      <c r="Y93" s="27"/>
      <c r="Z93" s="8" t="s">
        <v>410</v>
      </c>
    </row>
    <row r="94" spans="2:26" ht="199.5" customHeight="1">
      <c r="B94" s="18">
        <v>43232605</v>
      </c>
      <c r="C94" s="10" t="s">
        <v>160</v>
      </c>
      <c r="D94" s="12" t="s">
        <v>97</v>
      </c>
      <c r="E94" s="12" t="s">
        <v>97</v>
      </c>
      <c r="F94" s="9">
        <v>12</v>
      </c>
      <c r="G94" s="49" t="s">
        <v>31</v>
      </c>
      <c r="H94" s="9" t="s">
        <v>32</v>
      </c>
      <c r="I94" s="9" t="s">
        <v>104</v>
      </c>
      <c r="J94" s="23">
        <v>32628000</v>
      </c>
      <c r="K94" s="23">
        <v>32628000</v>
      </c>
      <c r="L94" s="9" t="s">
        <v>34</v>
      </c>
      <c r="M94" s="9" t="s">
        <v>35</v>
      </c>
      <c r="N94" s="9" t="s">
        <v>36</v>
      </c>
      <c r="O94" s="9" t="s">
        <v>37</v>
      </c>
      <c r="P94" s="9" t="s">
        <v>427</v>
      </c>
      <c r="Q94" s="9" t="s">
        <v>133</v>
      </c>
      <c r="R94" s="36" t="s">
        <v>412</v>
      </c>
      <c r="S94" s="38" t="s">
        <v>273</v>
      </c>
      <c r="T94" s="28" t="s">
        <v>365</v>
      </c>
      <c r="U94" s="28" t="s">
        <v>178</v>
      </c>
      <c r="V94" s="28">
        <v>1</v>
      </c>
      <c r="W94" s="26">
        <v>32628000</v>
      </c>
      <c r="X94" s="28">
        <v>65718</v>
      </c>
      <c r="Y94" s="27" t="s">
        <v>366</v>
      </c>
      <c r="Z94" s="8" t="s">
        <v>367</v>
      </c>
    </row>
    <row r="95" spans="2:26" ht="305.25" customHeight="1">
      <c r="B95" s="18">
        <v>81112200</v>
      </c>
      <c r="C95" s="16" t="s">
        <v>161</v>
      </c>
      <c r="D95" s="12" t="s">
        <v>158</v>
      </c>
      <c r="E95" s="12" t="s">
        <v>158</v>
      </c>
      <c r="F95" s="9">
        <v>12</v>
      </c>
      <c r="G95" s="49" t="s">
        <v>31</v>
      </c>
      <c r="H95" s="9" t="s">
        <v>32</v>
      </c>
      <c r="I95" s="9" t="s">
        <v>104</v>
      </c>
      <c r="J95" s="23">
        <v>23680000</v>
      </c>
      <c r="K95" s="23">
        <v>23680000</v>
      </c>
      <c r="L95" s="9" t="s">
        <v>34</v>
      </c>
      <c r="M95" s="9" t="s">
        <v>35</v>
      </c>
      <c r="N95" s="9" t="s">
        <v>36</v>
      </c>
      <c r="O95" s="9" t="s">
        <v>37</v>
      </c>
      <c r="P95" s="9" t="s">
        <v>427</v>
      </c>
      <c r="Q95" s="9" t="s">
        <v>133</v>
      </c>
      <c r="R95" s="36" t="s">
        <v>412</v>
      </c>
      <c r="S95" s="38" t="s">
        <v>260</v>
      </c>
      <c r="T95" s="28" t="s">
        <v>298</v>
      </c>
      <c r="U95" s="28" t="s">
        <v>298</v>
      </c>
      <c r="V95" s="25" t="s">
        <v>298</v>
      </c>
      <c r="W95" s="26" t="s">
        <v>298</v>
      </c>
      <c r="X95" s="28" t="s">
        <v>298</v>
      </c>
      <c r="Y95" s="27" t="s">
        <v>298</v>
      </c>
      <c r="Z95" s="8" t="s">
        <v>312</v>
      </c>
    </row>
    <row r="96" spans="2:26" ht="206.25" customHeight="1">
      <c r="B96" s="18">
        <v>81112200</v>
      </c>
      <c r="C96" s="10" t="s">
        <v>360</v>
      </c>
      <c r="D96" s="12" t="s">
        <v>97</v>
      </c>
      <c r="E96" s="12" t="s">
        <v>97</v>
      </c>
      <c r="F96" s="9">
        <v>12</v>
      </c>
      <c r="G96" s="49" t="s">
        <v>31</v>
      </c>
      <c r="H96" s="9" t="s">
        <v>32</v>
      </c>
      <c r="I96" s="9" t="s">
        <v>104</v>
      </c>
      <c r="J96" s="23">
        <v>49361352</v>
      </c>
      <c r="K96" s="23">
        <v>49361352</v>
      </c>
      <c r="L96" s="9" t="s">
        <v>34</v>
      </c>
      <c r="M96" s="9" t="s">
        <v>35</v>
      </c>
      <c r="N96" s="9" t="s">
        <v>36</v>
      </c>
      <c r="O96" s="9" t="s">
        <v>37</v>
      </c>
      <c r="P96" s="9" t="s">
        <v>427</v>
      </c>
      <c r="Q96" s="9" t="s">
        <v>133</v>
      </c>
      <c r="R96" s="36" t="s">
        <v>412</v>
      </c>
      <c r="S96" s="38" t="s">
        <v>171</v>
      </c>
      <c r="T96" s="28" t="s">
        <v>368</v>
      </c>
      <c r="U96" s="28" t="s">
        <v>178</v>
      </c>
      <c r="V96" s="28">
        <v>1</v>
      </c>
      <c r="W96" s="26">
        <v>49361352</v>
      </c>
      <c r="X96" s="28">
        <v>65618</v>
      </c>
      <c r="Y96" s="27" t="s">
        <v>369</v>
      </c>
      <c r="Z96" s="8" t="s">
        <v>452</v>
      </c>
    </row>
    <row r="97" spans="1:26" ht="409.5" customHeight="1">
      <c r="B97" s="18">
        <v>43232304</v>
      </c>
      <c r="C97" s="10" t="s">
        <v>162</v>
      </c>
      <c r="D97" s="49" t="s">
        <v>129</v>
      </c>
      <c r="E97" s="49" t="s">
        <v>404</v>
      </c>
      <c r="F97" s="9" t="s">
        <v>411</v>
      </c>
      <c r="G97" s="9" t="s">
        <v>405</v>
      </c>
      <c r="H97" s="9" t="s">
        <v>151</v>
      </c>
      <c r="I97" s="9" t="s">
        <v>104</v>
      </c>
      <c r="J97" s="23">
        <v>243430000</v>
      </c>
      <c r="K97" s="23">
        <v>243430000</v>
      </c>
      <c r="L97" s="9" t="s">
        <v>34</v>
      </c>
      <c r="M97" s="9" t="s">
        <v>35</v>
      </c>
      <c r="N97" s="9" t="s">
        <v>36</v>
      </c>
      <c r="O97" s="9" t="s">
        <v>37</v>
      </c>
      <c r="P97" s="9" t="s">
        <v>427</v>
      </c>
      <c r="Q97" s="9" t="s">
        <v>133</v>
      </c>
      <c r="R97" s="36" t="s">
        <v>412</v>
      </c>
      <c r="S97" s="38" t="s">
        <v>185</v>
      </c>
      <c r="T97" s="71">
        <v>43406</v>
      </c>
      <c r="U97" s="28" t="s">
        <v>397</v>
      </c>
      <c r="V97" s="25" t="s">
        <v>448</v>
      </c>
      <c r="W97" s="26">
        <v>244000000</v>
      </c>
      <c r="X97" s="28" t="s">
        <v>449</v>
      </c>
      <c r="Y97" s="27" t="s">
        <v>450</v>
      </c>
      <c r="Z97" s="8" t="s">
        <v>451</v>
      </c>
    </row>
    <row r="98" spans="1:26" ht="399" customHeight="1">
      <c r="B98" s="118">
        <v>43232304</v>
      </c>
      <c r="C98" s="116" t="s">
        <v>330</v>
      </c>
      <c r="D98" s="114" t="s">
        <v>99</v>
      </c>
      <c r="E98" s="143" t="s">
        <v>129</v>
      </c>
      <c r="F98" s="112">
        <v>1</v>
      </c>
      <c r="G98" s="112" t="s">
        <v>285</v>
      </c>
      <c r="H98" s="112" t="s">
        <v>331</v>
      </c>
      <c r="I98" s="112" t="s">
        <v>104</v>
      </c>
      <c r="J98" s="121">
        <v>211125998</v>
      </c>
      <c r="K98" s="121">
        <v>211125998</v>
      </c>
      <c r="L98" s="112" t="s">
        <v>34</v>
      </c>
      <c r="M98" s="112" t="s">
        <v>35</v>
      </c>
      <c r="N98" s="112" t="s">
        <v>36</v>
      </c>
      <c r="O98" s="112" t="s">
        <v>37</v>
      </c>
      <c r="P98" s="112" t="s">
        <v>427</v>
      </c>
      <c r="Q98" s="112" t="s">
        <v>133</v>
      </c>
      <c r="R98" s="164" t="s">
        <v>412</v>
      </c>
      <c r="S98" s="133" t="s">
        <v>185</v>
      </c>
      <c r="T98" s="127"/>
      <c r="U98" s="127"/>
      <c r="V98" s="131"/>
      <c r="W98" s="129"/>
      <c r="X98" s="127"/>
      <c r="Y98" s="125"/>
      <c r="Z98" s="179" t="s">
        <v>453</v>
      </c>
    </row>
    <row r="99" spans="1:26" ht="409.6" customHeight="1">
      <c r="B99" s="119"/>
      <c r="C99" s="117"/>
      <c r="D99" s="115"/>
      <c r="E99" s="144"/>
      <c r="F99" s="113"/>
      <c r="G99" s="113"/>
      <c r="H99" s="113"/>
      <c r="I99" s="113"/>
      <c r="J99" s="122"/>
      <c r="K99" s="122"/>
      <c r="L99" s="113"/>
      <c r="M99" s="113"/>
      <c r="N99" s="113"/>
      <c r="O99" s="113"/>
      <c r="P99" s="113"/>
      <c r="Q99" s="113"/>
      <c r="R99" s="166"/>
      <c r="S99" s="134"/>
      <c r="T99" s="128"/>
      <c r="U99" s="128"/>
      <c r="V99" s="132"/>
      <c r="W99" s="130"/>
      <c r="X99" s="128"/>
      <c r="Y99" s="126"/>
      <c r="Z99" s="180"/>
    </row>
    <row r="100" spans="1:26" ht="387.75" customHeight="1">
      <c r="B100" s="18">
        <v>43231513</v>
      </c>
      <c r="C100" s="10" t="s">
        <v>293</v>
      </c>
      <c r="D100" s="12" t="s">
        <v>89</v>
      </c>
      <c r="E100" s="12" t="s">
        <v>89</v>
      </c>
      <c r="F100" s="9">
        <v>12</v>
      </c>
      <c r="G100" s="49" t="s">
        <v>31</v>
      </c>
      <c r="H100" s="9" t="s">
        <v>140</v>
      </c>
      <c r="I100" s="9" t="s">
        <v>104</v>
      </c>
      <c r="J100" s="23">
        <v>295433093</v>
      </c>
      <c r="K100" s="23">
        <v>295433093</v>
      </c>
      <c r="L100" s="9" t="s">
        <v>34</v>
      </c>
      <c r="M100" s="9" t="s">
        <v>35</v>
      </c>
      <c r="N100" s="9" t="s">
        <v>36</v>
      </c>
      <c r="O100" s="9" t="s">
        <v>37</v>
      </c>
      <c r="P100" s="9" t="s">
        <v>427</v>
      </c>
      <c r="Q100" s="9" t="s">
        <v>133</v>
      </c>
      <c r="R100" s="36" t="s">
        <v>412</v>
      </c>
      <c r="S100" s="38" t="s">
        <v>171</v>
      </c>
      <c r="T100" s="71">
        <v>43266</v>
      </c>
      <c r="U100" s="28">
        <v>390110004</v>
      </c>
      <c r="V100" s="25" t="s">
        <v>266</v>
      </c>
      <c r="W100" s="26">
        <v>248385065.34</v>
      </c>
      <c r="X100" s="28">
        <v>39918</v>
      </c>
      <c r="Y100" s="27" t="s">
        <v>325</v>
      </c>
      <c r="Z100" s="8" t="s">
        <v>326</v>
      </c>
    </row>
    <row r="101" spans="1:26" ht="312.75" customHeight="1">
      <c r="B101" s="18">
        <v>43231513</v>
      </c>
      <c r="C101" s="10" t="s">
        <v>294</v>
      </c>
      <c r="D101" s="12" t="s">
        <v>296</v>
      </c>
      <c r="E101" s="12" t="s">
        <v>158</v>
      </c>
      <c r="F101" s="9">
        <v>12</v>
      </c>
      <c r="G101" s="49" t="s">
        <v>31</v>
      </c>
      <c r="H101" s="9" t="s">
        <v>295</v>
      </c>
      <c r="I101" s="9" t="s">
        <v>104</v>
      </c>
      <c r="J101" s="23">
        <v>204908605</v>
      </c>
      <c r="K101" s="23">
        <v>204908605</v>
      </c>
      <c r="L101" s="9" t="s">
        <v>34</v>
      </c>
      <c r="M101" s="9" t="s">
        <v>35</v>
      </c>
      <c r="N101" s="9" t="s">
        <v>36</v>
      </c>
      <c r="O101" s="9" t="s">
        <v>37</v>
      </c>
      <c r="P101" s="9" t="s">
        <v>427</v>
      </c>
      <c r="Q101" s="9" t="s">
        <v>133</v>
      </c>
      <c r="R101" s="36" t="s">
        <v>412</v>
      </c>
      <c r="S101" s="38" t="s">
        <v>171</v>
      </c>
      <c r="T101" s="71">
        <v>43273</v>
      </c>
      <c r="U101" s="28" t="s">
        <v>178</v>
      </c>
      <c r="V101" s="76">
        <v>1</v>
      </c>
      <c r="W101" s="26">
        <v>204908605</v>
      </c>
      <c r="X101" s="28">
        <v>39818</v>
      </c>
      <c r="Y101" s="27" t="s">
        <v>327</v>
      </c>
      <c r="Z101" s="8" t="s">
        <v>328</v>
      </c>
    </row>
    <row r="102" spans="1:26" ht="409.5" customHeight="1">
      <c r="B102" s="18">
        <v>81112101</v>
      </c>
      <c r="C102" s="10" t="s">
        <v>164</v>
      </c>
      <c r="D102" s="12" t="s">
        <v>433</v>
      </c>
      <c r="E102" s="12" t="s">
        <v>404</v>
      </c>
      <c r="F102" s="9">
        <v>1</v>
      </c>
      <c r="G102" s="9" t="s">
        <v>304</v>
      </c>
      <c r="H102" s="9" t="s">
        <v>140</v>
      </c>
      <c r="I102" s="9" t="s">
        <v>104</v>
      </c>
      <c r="J102" s="23">
        <v>12381712</v>
      </c>
      <c r="K102" s="23">
        <v>12381712</v>
      </c>
      <c r="L102" s="9" t="s">
        <v>165</v>
      </c>
      <c r="M102" s="9" t="s">
        <v>455</v>
      </c>
      <c r="N102" s="9" t="s">
        <v>36</v>
      </c>
      <c r="O102" s="9" t="s">
        <v>37</v>
      </c>
      <c r="P102" s="9" t="s">
        <v>427</v>
      </c>
      <c r="Q102" s="9" t="s">
        <v>133</v>
      </c>
      <c r="R102" s="36" t="s">
        <v>412</v>
      </c>
      <c r="S102" s="38" t="s">
        <v>260</v>
      </c>
      <c r="T102" s="28"/>
      <c r="U102" s="28"/>
      <c r="V102" s="25"/>
      <c r="W102" s="26"/>
      <c r="X102" s="28"/>
      <c r="Y102" s="27"/>
      <c r="Z102" s="8" t="s">
        <v>459</v>
      </c>
    </row>
    <row r="103" spans="1:26" ht="348.75" customHeight="1">
      <c r="B103" s="18">
        <v>81112200</v>
      </c>
      <c r="C103" s="10" t="s">
        <v>372</v>
      </c>
      <c r="D103" s="12" t="s">
        <v>99</v>
      </c>
      <c r="E103" s="12" t="s">
        <v>163</v>
      </c>
      <c r="F103" s="9">
        <v>2.5</v>
      </c>
      <c r="G103" s="9" t="s">
        <v>285</v>
      </c>
      <c r="H103" s="9" t="s">
        <v>44</v>
      </c>
      <c r="I103" s="9" t="s">
        <v>104</v>
      </c>
      <c r="J103" s="23">
        <v>81675650</v>
      </c>
      <c r="K103" s="23">
        <v>81675650</v>
      </c>
      <c r="L103" s="9" t="s">
        <v>373</v>
      </c>
      <c r="M103" s="9" t="s">
        <v>35</v>
      </c>
      <c r="N103" s="9" t="s">
        <v>36</v>
      </c>
      <c r="O103" s="9" t="s">
        <v>37</v>
      </c>
      <c r="P103" s="9" t="s">
        <v>427</v>
      </c>
      <c r="Q103" s="9" t="s">
        <v>133</v>
      </c>
      <c r="R103" s="36" t="s">
        <v>412</v>
      </c>
      <c r="S103" s="38" t="s">
        <v>171</v>
      </c>
      <c r="T103" s="28" t="s">
        <v>396</v>
      </c>
      <c r="U103" s="28" t="s">
        <v>397</v>
      </c>
      <c r="V103" s="60">
        <v>1</v>
      </c>
      <c r="W103" s="26">
        <v>81675650</v>
      </c>
      <c r="X103" s="28">
        <v>68918</v>
      </c>
      <c r="Y103" s="27" t="s">
        <v>400</v>
      </c>
      <c r="Z103" s="8" t="s">
        <v>401</v>
      </c>
    </row>
    <row r="104" spans="1:26" ht="162.75" customHeight="1">
      <c r="A104" s="137"/>
      <c r="B104" s="118" t="s">
        <v>357</v>
      </c>
      <c r="C104" s="116" t="s">
        <v>458</v>
      </c>
      <c r="D104" s="114" t="s">
        <v>129</v>
      </c>
      <c r="E104" s="114" t="s">
        <v>129</v>
      </c>
      <c r="F104" s="112">
        <v>1</v>
      </c>
      <c r="G104" s="112" t="s">
        <v>304</v>
      </c>
      <c r="H104" s="112" t="s">
        <v>149</v>
      </c>
      <c r="I104" s="112" t="s">
        <v>104</v>
      </c>
      <c r="J104" s="140" t="s">
        <v>371</v>
      </c>
      <c r="K104" s="140" t="s">
        <v>371</v>
      </c>
      <c r="L104" s="112" t="s">
        <v>34</v>
      </c>
      <c r="M104" s="112" t="s">
        <v>35</v>
      </c>
      <c r="N104" s="112" t="s">
        <v>36</v>
      </c>
      <c r="O104" s="112" t="s">
        <v>37</v>
      </c>
      <c r="P104" s="112" t="s">
        <v>427</v>
      </c>
      <c r="Q104" s="112" t="s">
        <v>133</v>
      </c>
      <c r="R104" s="164" t="s">
        <v>412</v>
      </c>
      <c r="S104" s="133" t="s">
        <v>260</v>
      </c>
      <c r="T104" s="168"/>
      <c r="U104" s="127"/>
      <c r="V104" s="131"/>
      <c r="W104" s="129"/>
      <c r="X104" s="127"/>
      <c r="Y104" s="125"/>
      <c r="Z104" s="123" t="s">
        <v>454</v>
      </c>
    </row>
    <row r="105" spans="1:26" ht="275.25" customHeight="1">
      <c r="A105" s="137"/>
      <c r="B105" s="158"/>
      <c r="C105" s="167"/>
      <c r="D105" s="157"/>
      <c r="E105" s="157"/>
      <c r="F105" s="139"/>
      <c r="G105" s="139"/>
      <c r="H105" s="139"/>
      <c r="I105" s="139"/>
      <c r="J105" s="141"/>
      <c r="K105" s="141"/>
      <c r="L105" s="139"/>
      <c r="M105" s="139"/>
      <c r="N105" s="139"/>
      <c r="O105" s="139"/>
      <c r="P105" s="139"/>
      <c r="Q105" s="139"/>
      <c r="R105" s="165"/>
      <c r="S105" s="163"/>
      <c r="T105" s="169"/>
      <c r="U105" s="162"/>
      <c r="V105" s="161"/>
      <c r="W105" s="160"/>
      <c r="X105" s="162"/>
      <c r="Y105" s="138"/>
      <c r="Z105" s="159"/>
    </row>
    <row r="106" spans="1:26" ht="409.6" customHeight="1">
      <c r="B106" s="119"/>
      <c r="C106" s="117"/>
      <c r="D106" s="115"/>
      <c r="E106" s="115"/>
      <c r="F106" s="113"/>
      <c r="G106" s="113"/>
      <c r="H106" s="113"/>
      <c r="I106" s="113"/>
      <c r="J106" s="142"/>
      <c r="K106" s="142"/>
      <c r="L106" s="113"/>
      <c r="M106" s="113"/>
      <c r="N106" s="113"/>
      <c r="O106" s="113"/>
      <c r="P106" s="113"/>
      <c r="Q106" s="113"/>
      <c r="R106" s="166"/>
      <c r="S106" s="134"/>
      <c r="T106" s="170"/>
      <c r="U106" s="128"/>
      <c r="V106" s="132"/>
      <c r="W106" s="130"/>
      <c r="X106" s="128"/>
      <c r="Y106" s="126"/>
      <c r="Z106" s="124"/>
    </row>
    <row r="107" spans="1:26" ht="285" customHeight="1">
      <c r="B107" s="105">
        <v>43222503</v>
      </c>
      <c r="C107" s="107" t="s">
        <v>432</v>
      </c>
      <c r="D107" s="110" t="s">
        <v>433</v>
      </c>
      <c r="E107" s="110" t="s">
        <v>433</v>
      </c>
      <c r="F107" s="104">
        <v>3</v>
      </c>
      <c r="G107" s="104" t="s">
        <v>434</v>
      </c>
      <c r="H107" s="104" t="s">
        <v>149</v>
      </c>
      <c r="I107" s="104" t="s">
        <v>33</v>
      </c>
      <c r="J107" s="106">
        <v>42022311</v>
      </c>
      <c r="K107" s="106">
        <v>42022311</v>
      </c>
      <c r="L107" s="104" t="s">
        <v>34</v>
      </c>
      <c r="M107" s="104" t="s">
        <v>35</v>
      </c>
      <c r="N107" s="104" t="s">
        <v>36</v>
      </c>
      <c r="O107" s="104" t="s">
        <v>37</v>
      </c>
      <c r="P107" s="104" t="s">
        <v>427</v>
      </c>
      <c r="Q107" s="104" t="s">
        <v>133</v>
      </c>
      <c r="R107" s="108" t="s">
        <v>412</v>
      </c>
      <c r="S107" s="103" t="s">
        <v>186</v>
      </c>
      <c r="T107" s="261"/>
      <c r="U107" s="261"/>
      <c r="V107" s="262"/>
      <c r="W107" s="263"/>
      <c r="X107" s="261"/>
      <c r="Y107" s="264"/>
      <c r="Z107" s="109" t="s">
        <v>467</v>
      </c>
    </row>
    <row r="108" spans="1:26" ht="76.5" customHeight="1">
      <c r="B108" s="85">
        <v>86131504</v>
      </c>
      <c r="C108" s="87" t="s">
        <v>166</v>
      </c>
      <c r="D108" s="90" t="s">
        <v>30</v>
      </c>
      <c r="E108" s="90" t="s">
        <v>30</v>
      </c>
      <c r="F108" s="84">
        <v>12</v>
      </c>
      <c r="G108" s="84" t="s">
        <v>31</v>
      </c>
      <c r="H108" s="84" t="s">
        <v>44</v>
      </c>
      <c r="I108" s="84" t="s">
        <v>33</v>
      </c>
      <c r="J108" s="86">
        <v>55000000</v>
      </c>
      <c r="K108" s="86">
        <f>J108</f>
        <v>55000000</v>
      </c>
      <c r="L108" s="84" t="s">
        <v>34</v>
      </c>
      <c r="M108" s="84" t="s">
        <v>35</v>
      </c>
      <c r="N108" s="84" t="s">
        <v>36</v>
      </c>
      <c r="O108" s="84" t="s">
        <v>37</v>
      </c>
      <c r="P108" s="84" t="s">
        <v>167</v>
      </c>
      <c r="Q108" s="84" t="s">
        <v>168</v>
      </c>
      <c r="R108" s="88" t="s">
        <v>169</v>
      </c>
      <c r="S108" s="83" t="s">
        <v>171</v>
      </c>
      <c r="T108" s="80" t="s">
        <v>30</v>
      </c>
      <c r="U108" s="80"/>
      <c r="V108" s="82" t="s">
        <v>192</v>
      </c>
      <c r="W108" s="81">
        <v>46101132</v>
      </c>
      <c r="X108" s="80">
        <v>32518</v>
      </c>
      <c r="Y108" s="79">
        <v>43126</v>
      </c>
      <c r="Z108" s="89" t="s">
        <v>187</v>
      </c>
    </row>
    <row r="109" spans="1:26" ht="229.5" customHeight="1">
      <c r="A109" s="137"/>
      <c r="B109" s="232">
        <v>93141808</v>
      </c>
      <c r="C109" s="205" t="s">
        <v>386</v>
      </c>
      <c r="D109" s="143" t="s">
        <v>163</v>
      </c>
      <c r="E109" s="143" t="s">
        <v>163</v>
      </c>
      <c r="F109" s="143">
        <v>3</v>
      </c>
      <c r="G109" s="143" t="s">
        <v>285</v>
      </c>
      <c r="H109" s="143" t="s">
        <v>387</v>
      </c>
      <c r="I109" s="143" t="s">
        <v>104</v>
      </c>
      <c r="J109" s="236">
        <v>8000000</v>
      </c>
      <c r="K109" s="236">
        <v>8000000</v>
      </c>
      <c r="L109" s="185" t="s">
        <v>34</v>
      </c>
      <c r="M109" s="185" t="s">
        <v>35</v>
      </c>
      <c r="N109" s="185" t="s">
        <v>36</v>
      </c>
      <c r="O109" s="185" t="s">
        <v>37</v>
      </c>
      <c r="P109" s="185" t="s">
        <v>191</v>
      </c>
      <c r="Q109" s="185" t="s">
        <v>189</v>
      </c>
      <c r="R109" s="135" t="s">
        <v>190</v>
      </c>
      <c r="S109" s="133" t="s">
        <v>260</v>
      </c>
      <c r="T109" s="127"/>
      <c r="U109" s="127"/>
      <c r="V109" s="131"/>
      <c r="W109" s="129"/>
      <c r="X109" s="127"/>
      <c r="Y109" s="125"/>
      <c r="Z109" s="256" t="s">
        <v>430</v>
      </c>
    </row>
    <row r="110" spans="1:26" ht="409.6" customHeight="1">
      <c r="A110" s="137"/>
      <c r="B110" s="233"/>
      <c r="C110" s="207"/>
      <c r="D110" s="144"/>
      <c r="E110" s="144"/>
      <c r="F110" s="144"/>
      <c r="G110" s="144"/>
      <c r="H110" s="144"/>
      <c r="I110" s="144"/>
      <c r="J110" s="237"/>
      <c r="K110" s="237"/>
      <c r="L110" s="187"/>
      <c r="M110" s="187"/>
      <c r="N110" s="187"/>
      <c r="O110" s="187"/>
      <c r="P110" s="187"/>
      <c r="Q110" s="187"/>
      <c r="R110" s="136"/>
      <c r="S110" s="134"/>
      <c r="T110" s="128"/>
      <c r="U110" s="128"/>
      <c r="V110" s="132"/>
      <c r="W110" s="130"/>
      <c r="X110" s="128"/>
      <c r="Y110" s="126"/>
      <c r="Z110" s="260"/>
    </row>
    <row r="111" spans="1:26" ht="409.6" customHeight="1">
      <c r="A111" s="137"/>
      <c r="B111" s="232">
        <v>85000000</v>
      </c>
      <c r="C111" s="205" t="s">
        <v>408</v>
      </c>
      <c r="D111" s="143" t="s">
        <v>129</v>
      </c>
      <c r="E111" s="143" t="s">
        <v>129</v>
      </c>
      <c r="F111" s="143">
        <v>3</v>
      </c>
      <c r="G111" s="143" t="s">
        <v>285</v>
      </c>
      <c r="H111" s="143" t="s">
        <v>387</v>
      </c>
      <c r="I111" s="143" t="s">
        <v>104</v>
      </c>
      <c r="J111" s="236">
        <v>12000000</v>
      </c>
      <c r="K111" s="236">
        <v>12000000</v>
      </c>
      <c r="L111" s="185" t="s">
        <v>34</v>
      </c>
      <c r="M111" s="185" t="s">
        <v>35</v>
      </c>
      <c r="N111" s="185" t="s">
        <v>36</v>
      </c>
      <c r="O111" s="185" t="s">
        <v>37</v>
      </c>
      <c r="P111" s="185" t="s">
        <v>191</v>
      </c>
      <c r="Q111" s="185" t="s">
        <v>189</v>
      </c>
      <c r="R111" s="135" t="s">
        <v>190</v>
      </c>
      <c r="S111" s="258"/>
      <c r="T111" s="143"/>
      <c r="U111" s="143"/>
      <c r="V111" s="143"/>
      <c r="W111" s="143"/>
      <c r="X111" s="143"/>
      <c r="Y111" s="143"/>
      <c r="Z111" s="256" t="s">
        <v>415</v>
      </c>
    </row>
    <row r="112" spans="1:26" ht="409.5" customHeight="1">
      <c r="A112" s="137"/>
      <c r="B112" s="233"/>
      <c r="C112" s="207"/>
      <c r="D112" s="144"/>
      <c r="E112" s="144"/>
      <c r="F112" s="144"/>
      <c r="G112" s="144"/>
      <c r="H112" s="144"/>
      <c r="I112" s="144"/>
      <c r="J112" s="237"/>
      <c r="K112" s="237"/>
      <c r="L112" s="187"/>
      <c r="M112" s="187"/>
      <c r="N112" s="187"/>
      <c r="O112" s="187"/>
      <c r="P112" s="187"/>
      <c r="Q112" s="187"/>
      <c r="R112" s="136"/>
      <c r="S112" s="259"/>
      <c r="T112" s="201"/>
      <c r="U112" s="201"/>
      <c r="V112" s="201"/>
      <c r="W112" s="201"/>
      <c r="X112" s="201"/>
      <c r="Y112" s="201"/>
      <c r="Z112" s="257"/>
    </row>
    <row r="113" spans="2:26" ht="408.75" customHeight="1" thickBot="1">
      <c r="B113" s="91" t="s">
        <v>416</v>
      </c>
      <c r="C113" s="92" t="s">
        <v>417</v>
      </c>
      <c r="D113" s="93" t="s">
        <v>433</v>
      </c>
      <c r="E113" s="93" t="s">
        <v>404</v>
      </c>
      <c r="F113" s="94">
        <v>15</v>
      </c>
      <c r="G113" s="94" t="s">
        <v>440</v>
      </c>
      <c r="H113" s="94" t="s">
        <v>149</v>
      </c>
      <c r="I113" s="94" t="s">
        <v>104</v>
      </c>
      <c r="J113" s="95" t="s">
        <v>3</v>
      </c>
      <c r="K113" s="95">
        <v>16100000</v>
      </c>
      <c r="L113" s="94" t="s">
        <v>34</v>
      </c>
      <c r="M113" s="94" t="s">
        <v>35</v>
      </c>
      <c r="N113" s="94" t="s">
        <v>431</v>
      </c>
      <c r="O113" s="94" t="s">
        <v>37</v>
      </c>
      <c r="P113" s="94" t="s">
        <v>422</v>
      </c>
      <c r="Q113" s="94" t="s">
        <v>46</v>
      </c>
      <c r="R113" s="96" t="s">
        <v>388</v>
      </c>
      <c r="S113" s="97" t="s">
        <v>171</v>
      </c>
      <c r="T113" s="111">
        <v>43441</v>
      </c>
      <c r="U113" s="98" t="s">
        <v>456</v>
      </c>
      <c r="V113" s="99" t="s">
        <v>457</v>
      </c>
      <c r="W113" s="100">
        <v>14376024</v>
      </c>
      <c r="X113" s="98">
        <v>71418</v>
      </c>
      <c r="Y113" s="101">
        <v>43447</v>
      </c>
      <c r="Z113" s="102" t="s">
        <v>460</v>
      </c>
    </row>
    <row r="114" spans="2:26">
      <c r="K114" s="15"/>
      <c r="L114" s="2"/>
      <c r="M114" s="2"/>
      <c r="N114" s="2"/>
      <c r="O114" s="2"/>
    </row>
    <row r="115" spans="2:26">
      <c r="K115" s="15"/>
      <c r="L115" s="2"/>
      <c r="M115" s="2"/>
      <c r="N115" s="2"/>
      <c r="O115" s="2"/>
    </row>
    <row r="116" spans="2:26">
      <c r="K116" s="15"/>
      <c r="L116" s="2"/>
      <c r="M116" s="2"/>
      <c r="N116" s="2"/>
      <c r="O116" s="2"/>
    </row>
    <row r="117" spans="2:26">
      <c r="K117" s="15"/>
      <c r="L117" s="2"/>
      <c r="M117" s="2"/>
      <c r="N117" s="2"/>
      <c r="O117" s="2"/>
    </row>
    <row r="118" spans="2:26">
      <c r="K118" s="15"/>
      <c r="L118" s="2"/>
      <c r="M118" s="2"/>
      <c r="N118" s="2"/>
      <c r="O118" s="2"/>
    </row>
    <row r="119" spans="2:26">
      <c r="K119" s="15"/>
      <c r="L119" s="2"/>
      <c r="M119" s="2"/>
      <c r="N119" s="2"/>
      <c r="O119" s="2"/>
    </row>
    <row r="120" spans="2:26">
      <c r="K120" s="15"/>
      <c r="L120" s="2"/>
      <c r="M120" s="2"/>
      <c r="N120" s="2"/>
      <c r="O120" s="2"/>
    </row>
    <row r="121" spans="2:26">
      <c r="K121" s="15"/>
      <c r="L121" s="2"/>
      <c r="M121" s="2"/>
      <c r="N121" s="2"/>
      <c r="O121" s="2"/>
    </row>
    <row r="122" spans="2:26">
      <c r="K122" s="15"/>
      <c r="L122" s="2"/>
      <c r="M122" s="2"/>
      <c r="N122" s="2"/>
      <c r="O122" s="2"/>
    </row>
    <row r="123" spans="2:26">
      <c r="K123" s="15"/>
      <c r="L123" s="2"/>
      <c r="M123" s="2"/>
      <c r="N123" s="2"/>
      <c r="O123" s="2"/>
    </row>
    <row r="124" spans="2:26">
      <c r="K124" s="15"/>
      <c r="L124" s="2"/>
      <c r="M124" s="2"/>
      <c r="N124" s="2"/>
      <c r="O124" s="2"/>
    </row>
    <row r="125" spans="2:26">
      <c r="K125" s="15"/>
      <c r="L125" s="2"/>
      <c r="M125" s="2"/>
      <c r="N125" s="2"/>
      <c r="O125" s="2"/>
    </row>
    <row r="126" spans="2:26">
      <c r="K126" s="15"/>
      <c r="L126" s="2"/>
      <c r="M126" s="2"/>
      <c r="N126" s="2"/>
      <c r="O126" s="2"/>
    </row>
    <row r="127" spans="2:26">
      <c r="K127" s="15"/>
      <c r="L127" s="2"/>
      <c r="M127" s="2"/>
      <c r="N127" s="2"/>
      <c r="O127" s="2"/>
    </row>
    <row r="128" spans="2:26">
      <c r="K128" s="15"/>
      <c r="L128" s="2"/>
      <c r="M128" s="2"/>
      <c r="N128" s="2"/>
      <c r="O128" s="2"/>
    </row>
    <row r="129" spans="11:15">
      <c r="K129" s="15"/>
      <c r="L129" s="2"/>
      <c r="M129" s="2"/>
      <c r="N129" s="2"/>
      <c r="O129" s="2"/>
    </row>
    <row r="130" spans="11:15">
      <c r="K130" s="15"/>
      <c r="L130" s="2"/>
      <c r="M130" s="2"/>
      <c r="N130" s="2"/>
      <c r="O130" s="2"/>
    </row>
    <row r="131" spans="11:15">
      <c r="K131" s="15"/>
      <c r="L131" s="2"/>
      <c r="M131" s="2"/>
      <c r="N131" s="2"/>
      <c r="O131" s="2"/>
    </row>
    <row r="132" spans="11:15">
      <c r="K132" s="15"/>
      <c r="L132" s="2"/>
      <c r="M132" s="2"/>
      <c r="N132" s="2"/>
      <c r="O132" s="2"/>
    </row>
    <row r="133" spans="11:15">
      <c r="K133" s="15"/>
      <c r="L133" s="2"/>
      <c r="M133" s="2"/>
      <c r="N133" s="2"/>
      <c r="O133" s="2"/>
    </row>
    <row r="134" spans="11:15">
      <c r="K134" s="15"/>
      <c r="L134" s="2"/>
      <c r="M134" s="2"/>
      <c r="N134" s="2"/>
      <c r="O134" s="2"/>
    </row>
    <row r="135" spans="11:15">
      <c r="K135" s="15"/>
      <c r="L135" s="2"/>
      <c r="M135" s="2"/>
      <c r="N135" s="2"/>
      <c r="O135" s="2"/>
    </row>
    <row r="136" spans="11:15">
      <c r="K136" s="15"/>
      <c r="L136" s="2"/>
      <c r="M136" s="2"/>
      <c r="N136" s="2"/>
      <c r="O136" s="2"/>
    </row>
    <row r="137" spans="11:15">
      <c r="K137" s="15"/>
      <c r="L137" s="2"/>
      <c r="M137" s="2"/>
      <c r="N137" s="2"/>
      <c r="O137" s="2"/>
    </row>
    <row r="138" spans="11:15">
      <c r="K138" s="15"/>
      <c r="L138" s="2"/>
      <c r="M138" s="2"/>
      <c r="N138" s="2"/>
      <c r="O138" s="2"/>
    </row>
    <row r="139" spans="11:15">
      <c r="K139" s="15"/>
      <c r="L139" s="2"/>
      <c r="M139" s="2"/>
      <c r="N139" s="2"/>
      <c r="O139" s="2"/>
    </row>
    <row r="140" spans="11:15">
      <c r="K140" s="15"/>
      <c r="L140" s="2"/>
      <c r="M140" s="2"/>
      <c r="N140" s="2"/>
      <c r="O140" s="2"/>
    </row>
    <row r="141" spans="11:15">
      <c r="K141" s="15"/>
      <c r="L141" s="2"/>
      <c r="M141" s="2"/>
      <c r="N141" s="2"/>
      <c r="O141" s="2"/>
    </row>
    <row r="142" spans="11:15">
      <c r="K142" s="15"/>
      <c r="L142" s="2"/>
      <c r="M142" s="2"/>
      <c r="N142" s="2"/>
      <c r="O142" s="2"/>
    </row>
    <row r="143" spans="11:15">
      <c r="K143" s="15"/>
      <c r="L143" s="2"/>
      <c r="M143" s="2"/>
      <c r="N143" s="2"/>
      <c r="O143" s="2"/>
    </row>
    <row r="144" spans="11:15">
      <c r="K144" s="15"/>
      <c r="L144" s="2"/>
      <c r="M144" s="2"/>
      <c r="N144" s="2"/>
      <c r="O144" s="2"/>
    </row>
    <row r="145" spans="11:15">
      <c r="K145" s="15"/>
      <c r="L145" s="2"/>
      <c r="M145" s="2"/>
      <c r="N145" s="2"/>
      <c r="O145" s="2"/>
    </row>
    <row r="146" spans="11:15">
      <c r="K146" s="15"/>
      <c r="L146" s="2"/>
      <c r="M146" s="2"/>
      <c r="N146" s="2"/>
      <c r="O146" s="2"/>
    </row>
    <row r="147" spans="11:15">
      <c r="K147" s="15"/>
      <c r="L147" s="2"/>
      <c r="M147" s="2"/>
      <c r="N147" s="2"/>
      <c r="O147" s="2"/>
    </row>
    <row r="148" spans="11:15">
      <c r="K148" s="15"/>
      <c r="L148" s="2"/>
      <c r="M148" s="2"/>
      <c r="N148" s="2"/>
      <c r="O148" s="2"/>
    </row>
    <row r="149" spans="11:15">
      <c r="K149" s="15"/>
      <c r="L149" s="2"/>
      <c r="M149" s="2"/>
      <c r="N149" s="2"/>
      <c r="O149" s="2"/>
    </row>
    <row r="150" spans="11:15">
      <c r="K150" s="15"/>
      <c r="L150" s="2"/>
      <c r="M150" s="2"/>
      <c r="N150" s="2"/>
      <c r="O150" s="2"/>
    </row>
    <row r="151" spans="11:15">
      <c r="K151" s="15"/>
      <c r="L151" s="2"/>
      <c r="M151" s="2"/>
      <c r="N151" s="2"/>
      <c r="O151" s="2"/>
    </row>
    <row r="152" spans="11:15">
      <c r="K152" s="15"/>
      <c r="L152" s="2"/>
      <c r="M152" s="2"/>
      <c r="N152" s="2"/>
      <c r="O152" s="2"/>
    </row>
    <row r="153" spans="11:15">
      <c r="K153" s="15"/>
      <c r="L153" s="2"/>
      <c r="M153" s="2"/>
      <c r="N153" s="2"/>
      <c r="O153" s="2"/>
    </row>
    <row r="154" spans="11:15">
      <c r="K154" s="15"/>
      <c r="L154" s="2"/>
      <c r="M154" s="2"/>
      <c r="N154" s="2"/>
      <c r="O154" s="2"/>
    </row>
    <row r="155" spans="11:15">
      <c r="K155" s="15"/>
      <c r="L155" s="2"/>
      <c r="M155" s="2"/>
      <c r="N155" s="2"/>
      <c r="O155" s="2"/>
    </row>
    <row r="156" spans="11:15">
      <c r="K156" s="15"/>
      <c r="L156" s="2"/>
      <c r="M156" s="2"/>
      <c r="N156" s="2"/>
      <c r="O156" s="2"/>
    </row>
    <row r="157" spans="11:15">
      <c r="K157" s="15"/>
      <c r="L157" s="2"/>
      <c r="M157" s="2"/>
      <c r="N157" s="2"/>
      <c r="O157" s="2"/>
    </row>
    <row r="158" spans="11:15">
      <c r="K158" s="15"/>
      <c r="L158" s="2"/>
      <c r="M158" s="2"/>
      <c r="N158" s="2"/>
      <c r="O158" s="2"/>
    </row>
    <row r="159" spans="11:15">
      <c r="K159" s="15"/>
      <c r="L159" s="2"/>
      <c r="M159" s="2"/>
      <c r="N159" s="2"/>
      <c r="O159" s="2"/>
    </row>
    <row r="160" spans="11:15">
      <c r="K160" s="15"/>
      <c r="L160" s="2"/>
      <c r="M160" s="2"/>
      <c r="N160" s="2"/>
      <c r="O160" s="2"/>
    </row>
    <row r="161" spans="11:15">
      <c r="K161" s="15"/>
      <c r="L161" s="2"/>
      <c r="M161" s="2"/>
      <c r="N161" s="2"/>
      <c r="O161" s="2"/>
    </row>
    <row r="162" spans="11:15">
      <c r="K162" s="15"/>
      <c r="L162" s="2"/>
      <c r="M162" s="2"/>
      <c r="N162" s="2"/>
      <c r="O162" s="2"/>
    </row>
    <row r="163" spans="11:15">
      <c r="K163" s="15"/>
      <c r="L163" s="2"/>
      <c r="M163" s="2"/>
      <c r="N163" s="2"/>
      <c r="O163" s="2"/>
    </row>
    <row r="164" spans="11:15">
      <c r="K164" s="15"/>
      <c r="L164" s="2"/>
      <c r="M164" s="2"/>
      <c r="N164" s="2"/>
      <c r="O164" s="2"/>
    </row>
    <row r="165" spans="11:15">
      <c r="K165" s="15"/>
      <c r="L165" s="2"/>
      <c r="M165" s="2"/>
      <c r="N165" s="2"/>
      <c r="O165" s="2"/>
    </row>
    <row r="166" spans="11:15">
      <c r="K166" s="15"/>
      <c r="L166" s="2"/>
      <c r="M166" s="2"/>
      <c r="N166" s="2"/>
      <c r="O166" s="2"/>
    </row>
    <row r="167" spans="11:15">
      <c r="K167" s="15"/>
      <c r="L167" s="2"/>
      <c r="M167" s="2"/>
      <c r="N167" s="2"/>
      <c r="O167" s="2"/>
    </row>
    <row r="168" spans="11:15">
      <c r="K168" s="15"/>
      <c r="L168" s="2"/>
      <c r="M168" s="2"/>
      <c r="N168" s="2"/>
      <c r="O168" s="2"/>
    </row>
    <row r="169" spans="11:15">
      <c r="K169" s="15"/>
      <c r="L169" s="2"/>
      <c r="M169" s="2"/>
      <c r="N169" s="2"/>
      <c r="O169" s="2"/>
    </row>
    <row r="170" spans="11:15">
      <c r="K170" s="15"/>
      <c r="L170" s="2"/>
      <c r="M170" s="2"/>
      <c r="N170" s="2"/>
      <c r="O170" s="2"/>
    </row>
    <row r="171" spans="11:15">
      <c r="K171" s="15"/>
      <c r="L171" s="2"/>
      <c r="M171" s="2"/>
      <c r="N171" s="2"/>
      <c r="O171" s="2"/>
    </row>
    <row r="172" spans="11:15">
      <c r="K172" s="15"/>
      <c r="L172" s="2"/>
      <c r="M172" s="2"/>
      <c r="N172" s="2"/>
      <c r="O172" s="2"/>
    </row>
    <row r="173" spans="11:15">
      <c r="K173" s="15"/>
      <c r="L173" s="2"/>
      <c r="M173" s="2"/>
      <c r="N173" s="2"/>
      <c r="O173" s="2"/>
    </row>
    <row r="174" spans="11:15">
      <c r="K174" s="15"/>
      <c r="L174" s="2"/>
      <c r="M174" s="2"/>
      <c r="N174" s="2"/>
      <c r="O174" s="2"/>
    </row>
    <row r="175" spans="11:15">
      <c r="K175" s="15"/>
      <c r="L175" s="2"/>
      <c r="M175" s="2"/>
      <c r="N175" s="2"/>
      <c r="O175" s="2"/>
    </row>
    <row r="176" spans="11:15">
      <c r="K176" s="15"/>
      <c r="L176" s="2"/>
      <c r="M176" s="2"/>
      <c r="N176" s="2"/>
      <c r="O176" s="2"/>
    </row>
    <row r="177" spans="11:15">
      <c r="K177" s="15"/>
      <c r="L177" s="2"/>
      <c r="M177" s="2"/>
      <c r="N177" s="2"/>
      <c r="O177" s="2"/>
    </row>
    <row r="178" spans="11:15">
      <c r="K178" s="15"/>
      <c r="L178" s="2"/>
      <c r="M178" s="2"/>
      <c r="N178" s="2"/>
      <c r="O178" s="2"/>
    </row>
    <row r="179" spans="11:15">
      <c r="K179" s="15"/>
      <c r="L179" s="2"/>
      <c r="M179" s="2"/>
      <c r="N179" s="2"/>
      <c r="O179" s="2"/>
    </row>
    <row r="180" spans="11:15">
      <c r="K180" s="15"/>
      <c r="L180" s="2"/>
      <c r="M180" s="2"/>
      <c r="N180" s="2"/>
      <c r="O180" s="2"/>
    </row>
    <row r="181" spans="11:15">
      <c r="K181" s="15"/>
      <c r="L181" s="2"/>
      <c r="M181" s="2"/>
      <c r="N181" s="2"/>
      <c r="O181" s="2"/>
    </row>
    <row r="182" spans="11:15">
      <c r="K182" s="15"/>
      <c r="L182" s="2"/>
      <c r="M182" s="2"/>
      <c r="N182" s="2"/>
      <c r="O182" s="2"/>
    </row>
    <row r="183" spans="11:15">
      <c r="K183" s="15"/>
      <c r="L183" s="2"/>
      <c r="M183" s="2"/>
      <c r="N183" s="2"/>
      <c r="O183" s="2"/>
    </row>
    <row r="184" spans="11:15">
      <c r="K184" s="15"/>
      <c r="L184" s="2"/>
      <c r="M184" s="2"/>
      <c r="N184" s="2"/>
      <c r="O184" s="2"/>
    </row>
    <row r="185" spans="11:15">
      <c r="K185" s="15"/>
      <c r="L185" s="2"/>
      <c r="M185" s="2"/>
      <c r="N185" s="2"/>
      <c r="O185" s="2"/>
    </row>
    <row r="186" spans="11:15">
      <c r="K186" s="15"/>
      <c r="L186" s="2"/>
      <c r="M186" s="2"/>
      <c r="N186" s="2"/>
      <c r="O186" s="2"/>
    </row>
    <row r="187" spans="11:15">
      <c r="K187" s="15"/>
      <c r="L187" s="2"/>
      <c r="M187" s="2"/>
      <c r="N187" s="2"/>
      <c r="O187" s="2"/>
    </row>
    <row r="188" spans="11:15">
      <c r="K188" s="15"/>
      <c r="L188" s="2"/>
      <c r="M188" s="2"/>
      <c r="N188" s="2"/>
      <c r="O188" s="2"/>
    </row>
    <row r="189" spans="11:15">
      <c r="K189" s="15"/>
      <c r="L189" s="2"/>
      <c r="M189" s="2"/>
      <c r="N189" s="2"/>
      <c r="O189" s="2"/>
    </row>
    <row r="190" spans="11:15">
      <c r="K190" s="15"/>
      <c r="L190" s="2"/>
      <c r="M190" s="2"/>
      <c r="N190" s="2"/>
      <c r="O190" s="2"/>
    </row>
    <row r="191" spans="11:15">
      <c r="K191" s="15"/>
      <c r="L191" s="2"/>
      <c r="M191" s="2"/>
      <c r="N191" s="2"/>
      <c r="O191" s="2"/>
    </row>
    <row r="192" spans="11:15">
      <c r="K192" s="15"/>
      <c r="L192" s="2"/>
      <c r="M192" s="2"/>
      <c r="N192" s="2"/>
      <c r="O192" s="2"/>
    </row>
    <row r="193" spans="11:15">
      <c r="K193" s="15"/>
      <c r="L193" s="2"/>
      <c r="M193" s="2"/>
      <c r="N193" s="2"/>
      <c r="O193" s="2"/>
    </row>
    <row r="194" spans="11:15">
      <c r="K194" s="15"/>
      <c r="L194" s="2"/>
      <c r="M194" s="2"/>
      <c r="N194" s="2"/>
      <c r="O194" s="2"/>
    </row>
    <row r="195" spans="11:15">
      <c r="K195" s="15"/>
      <c r="L195" s="2"/>
      <c r="M195" s="2"/>
      <c r="N195" s="2"/>
      <c r="O195" s="2"/>
    </row>
    <row r="196" spans="11:15">
      <c r="K196" s="15"/>
      <c r="L196" s="2"/>
      <c r="M196" s="2"/>
      <c r="N196" s="2"/>
      <c r="O196" s="2"/>
    </row>
    <row r="197" spans="11:15">
      <c r="K197" s="15"/>
      <c r="L197" s="2"/>
      <c r="M197" s="2"/>
      <c r="N197" s="2"/>
      <c r="O197" s="2"/>
    </row>
    <row r="198" spans="11:15">
      <c r="K198" s="15"/>
      <c r="L198" s="2"/>
      <c r="M198" s="2"/>
      <c r="N198" s="2"/>
      <c r="O198" s="2"/>
    </row>
    <row r="199" spans="11:15">
      <c r="K199" s="15"/>
      <c r="L199" s="2"/>
      <c r="M199" s="2"/>
      <c r="N199" s="2"/>
      <c r="O199" s="2"/>
    </row>
    <row r="200" spans="11:15">
      <c r="K200" s="15"/>
      <c r="L200" s="2"/>
      <c r="M200" s="2"/>
      <c r="N200" s="2"/>
      <c r="O200" s="2"/>
    </row>
    <row r="201" spans="11:15">
      <c r="K201" s="15"/>
      <c r="L201" s="2"/>
      <c r="M201" s="2"/>
      <c r="N201" s="2"/>
      <c r="O201" s="2"/>
    </row>
    <row r="202" spans="11:15">
      <c r="K202" s="15"/>
      <c r="L202" s="2"/>
      <c r="M202" s="2"/>
      <c r="N202" s="2"/>
      <c r="O202" s="2"/>
    </row>
    <row r="203" spans="11:15">
      <c r="K203" s="15"/>
      <c r="L203" s="2"/>
      <c r="M203" s="2"/>
      <c r="N203" s="2"/>
      <c r="O203" s="2"/>
    </row>
    <row r="204" spans="11:15">
      <c r="K204" s="15"/>
      <c r="L204" s="2"/>
      <c r="M204" s="2"/>
      <c r="N204" s="2"/>
      <c r="O204" s="2"/>
    </row>
    <row r="205" spans="11:15">
      <c r="K205" s="15"/>
      <c r="L205" s="2"/>
      <c r="M205" s="2"/>
      <c r="N205" s="2"/>
      <c r="O205" s="2"/>
    </row>
    <row r="206" spans="11:15">
      <c r="K206" s="15"/>
      <c r="L206" s="2"/>
      <c r="M206" s="2"/>
      <c r="N206" s="2"/>
      <c r="O206" s="2"/>
    </row>
    <row r="207" spans="11:15">
      <c r="K207" s="15"/>
      <c r="L207" s="2"/>
      <c r="M207" s="2"/>
      <c r="N207" s="2"/>
      <c r="O207" s="2"/>
    </row>
    <row r="208" spans="11:15">
      <c r="K208" s="15"/>
      <c r="L208" s="2"/>
      <c r="M208" s="2"/>
      <c r="N208" s="2"/>
      <c r="O208" s="2"/>
    </row>
    <row r="209" spans="11:15">
      <c r="K209" s="15"/>
      <c r="L209" s="2"/>
      <c r="M209" s="2"/>
      <c r="N209" s="2"/>
      <c r="O209" s="2"/>
    </row>
    <row r="210" spans="11:15">
      <c r="K210" s="15"/>
      <c r="L210" s="2"/>
      <c r="M210" s="2"/>
      <c r="N210" s="2"/>
      <c r="O210" s="2"/>
    </row>
    <row r="211" spans="11:15">
      <c r="K211" s="15"/>
      <c r="L211" s="2"/>
      <c r="M211" s="2"/>
      <c r="N211" s="2"/>
      <c r="O211" s="2"/>
    </row>
    <row r="212" spans="11:15">
      <c r="K212" s="15"/>
      <c r="L212" s="2"/>
      <c r="M212" s="2"/>
      <c r="N212" s="2"/>
      <c r="O212" s="2"/>
    </row>
    <row r="213" spans="11:15">
      <c r="K213" s="15"/>
      <c r="L213" s="2"/>
      <c r="M213" s="2"/>
      <c r="N213" s="2"/>
      <c r="O213" s="2"/>
    </row>
    <row r="214" spans="11:15">
      <c r="K214" s="15"/>
      <c r="L214" s="2"/>
      <c r="M214" s="2"/>
      <c r="N214" s="2"/>
      <c r="O214" s="2"/>
    </row>
    <row r="215" spans="11:15">
      <c r="K215" s="15"/>
      <c r="L215" s="2"/>
      <c r="M215" s="2"/>
      <c r="N215" s="2"/>
      <c r="O215" s="2"/>
    </row>
    <row r="216" spans="11:15">
      <c r="K216" s="15"/>
      <c r="L216" s="2"/>
      <c r="M216" s="2"/>
      <c r="N216" s="2"/>
      <c r="O216" s="2"/>
    </row>
    <row r="217" spans="11:15">
      <c r="K217" s="15"/>
      <c r="L217" s="2"/>
      <c r="M217" s="2"/>
      <c r="N217" s="2"/>
      <c r="O217" s="2"/>
    </row>
    <row r="218" spans="11:15">
      <c r="K218" s="15"/>
      <c r="L218" s="2"/>
      <c r="M218" s="2"/>
      <c r="N218" s="2"/>
      <c r="O218" s="2"/>
    </row>
    <row r="219" spans="11:15">
      <c r="K219" s="15"/>
      <c r="L219" s="2"/>
      <c r="M219" s="2"/>
      <c r="N219" s="2"/>
      <c r="O219" s="2"/>
    </row>
    <row r="220" spans="11:15">
      <c r="K220" s="15"/>
      <c r="L220" s="2"/>
      <c r="M220" s="2"/>
      <c r="N220" s="2"/>
      <c r="O220" s="2"/>
    </row>
    <row r="221" spans="11:15">
      <c r="K221" s="15"/>
      <c r="L221" s="2"/>
      <c r="M221" s="2"/>
      <c r="N221" s="2"/>
      <c r="O221" s="2"/>
    </row>
    <row r="222" spans="11:15">
      <c r="K222" s="15"/>
      <c r="L222" s="2"/>
      <c r="M222" s="2"/>
      <c r="N222" s="2"/>
      <c r="O222" s="2"/>
    </row>
    <row r="223" spans="11:15">
      <c r="K223" s="15"/>
      <c r="L223" s="2"/>
      <c r="M223" s="2"/>
      <c r="N223" s="2"/>
      <c r="O223" s="2"/>
    </row>
    <row r="224" spans="11:15">
      <c r="K224" s="15"/>
      <c r="L224" s="2"/>
      <c r="M224" s="2"/>
      <c r="N224" s="2"/>
      <c r="O224" s="2"/>
    </row>
    <row r="225" spans="11:15">
      <c r="K225" s="15"/>
      <c r="L225" s="2"/>
      <c r="M225" s="2"/>
      <c r="N225" s="2"/>
      <c r="O225" s="2"/>
    </row>
    <row r="226" spans="11:15">
      <c r="K226" s="15"/>
      <c r="L226" s="2"/>
      <c r="M226" s="2"/>
      <c r="N226" s="2"/>
      <c r="O226" s="2"/>
    </row>
    <row r="227" spans="11:15">
      <c r="K227" s="15"/>
      <c r="L227" s="2"/>
      <c r="M227" s="2"/>
      <c r="N227" s="2"/>
      <c r="O227" s="2"/>
    </row>
    <row r="228" spans="11:15">
      <c r="K228" s="15"/>
      <c r="L228" s="2"/>
      <c r="M228" s="2"/>
      <c r="N228" s="2"/>
      <c r="O228" s="2"/>
    </row>
    <row r="229" spans="11:15">
      <c r="K229" s="15"/>
      <c r="L229" s="2"/>
      <c r="M229" s="2"/>
      <c r="N229" s="2"/>
      <c r="O229" s="2"/>
    </row>
    <row r="230" spans="11:15">
      <c r="K230" s="15"/>
      <c r="L230" s="2"/>
      <c r="M230" s="2"/>
      <c r="N230" s="2"/>
      <c r="O230" s="2"/>
    </row>
    <row r="231" spans="11:15">
      <c r="K231" s="15"/>
      <c r="L231" s="2"/>
      <c r="M231" s="2"/>
      <c r="N231" s="2"/>
      <c r="O231" s="2"/>
    </row>
    <row r="232" spans="11:15">
      <c r="K232" s="15"/>
      <c r="L232" s="2"/>
      <c r="M232" s="2"/>
      <c r="N232" s="2"/>
      <c r="O232" s="2"/>
    </row>
    <row r="233" spans="11:15">
      <c r="K233" s="15"/>
      <c r="L233" s="2"/>
      <c r="M233" s="2"/>
      <c r="N233" s="2"/>
      <c r="O233" s="2"/>
    </row>
    <row r="234" spans="11:15">
      <c r="K234" s="15"/>
      <c r="L234" s="2"/>
      <c r="M234" s="2"/>
      <c r="N234" s="2"/>
      <c r="O234" s="2"/>
    </row>
    <row r="235" spans="11:15">
      <c r="K235" s="15"/>
      <c r="L235" s="2"/>
      <c r="M235" s="2"/>
      <c r="N235" s="2"/>
      <c r="O235" s="2"/>
    </row>
    <row r="236" spans="11:15">
      <c r="K236" s="15"/>
      <c r="L236" s="2"/>
      <c r="M236" s="2"/>
      <c r="N236" s="2"/>
      <c r="O236" s="2"/>
    </row>
    <row r="237" spans="11:15">
      <c r="K237" s="15"/>
      <c r="L237" s="2"/>
      <c r="M237" s="2"/>
      <c r="N237" s="2"/>
      <c r="O237" s="2"/>
    </row>
    <row r="238" spans="11:15">
      <c r="K238" s="15"/>
      <c r="L238" s="2"/>
      <c r="M238" s="2"/>
      <c r="N238" s="2"/>
      <c r="O238" s="2"/>
    </row>
    <row r="239" spans="11:15">
      <c r="K239" s="15"/>
      <c r="L239" s="2"/>
      <c r="M239" s="2"/>
      <c r="N239" s="2"/>
      <c r="O239" s="2"/>
    </row>
    <row r="240" spans="11:15">
      <c r="K240" s="15"/>
      <c r="L240" s="2"/>
      <c r="M240" s="2"/>
      <c r="N240" s="2"/>
      <c r="O240" s="2"/>
    </row>
    <row r="241" spans="11:15">
      <c r="K241" s="15"/>
      <c r="L241" s="2"/>
      <c r="M241" s="2"/>
      <c r="N241" s="2"/>
      <c r="O241" s="2"/>
    </row>
    <row r="242" spans="11:15">
      <c r="K242" s="15"/>
      <c r="L242" s="2"/>
      <c r="M242" s="2"/>
      <c r="N242" s="2"/>
      <c r="O242" s="2"/>
    </row>
    <row r="243" spans="11:15">
      <c r="K243" s="15"/>
      <c r="L243" s="2"/>
      <c r="M243" s="2"/>
      <c r="N243" s="2"/>
      <c r="O243" s="2"/>
    </row>
    <row r="244" spans="11:15">
      <c r="K244" s="15"/>
      <c r="L244" s="2"/>
      <c r="M244" s="2"/>
      <c r="N244" s="2"/>
      <c r="O244" s="2"/>
    </row>
    <row r="245" spans="11:15">
      <c r="K245" s="15"/>
      <c r="L245" s="2"/>
      <c r="M245" s="2"/>
      <c r="N245" s="2"/>
      <c r="O245" s="2"/>
    </row>
    <row r="246" spans="11:15">
      <c r="K246" s="15"/>
      <c r="L246" s="2"/>
      <c r="M246" s="2"/>
      <c r="N246" s="2"/>
      <c r="O246" s="2"/>
    </row>
    <row r="247" spans="11:15">
      <c r="K247" s="15"/>
      <c r="L247" s="2"/>
      <c r="M247" s="2"/>
      <c r="N247" s="2"/>
      <c r="O247" s="2"/>
    </row>
    <row r="248" spans="11:15">
      <c r="K248" s="15"/>
      <c r="L248" s="2"/>
      <c r="M248" s="2"/>
      <c r="N248" s="2"/>
      <c r="O248" s="2"/>
    </row>
    <row r="249" spans="11:15">
      <c r="K249" s="15"/>
      <c r="L249" s="2"/>
      <c r="M249" s="2"/>
      <c r="N249" s="2"/>
      <c r="O249" s="2"/>
    </row>
    <row r="250" spans="11:15">
      <c r="K250" s="15"/>
      <c r="L250" s="2"/>
      <c r="M250" s="2"/>
      <c r="N250" s="2"/>
      <c r="O250" s="2"/>
    </row>
    <row r="251" spans="11:15">
      <c r="K251" s="15"/>
      <c r="L251" s="2"/>
      <c r="M251" s="2"/>
      <c r="N251" s="2"/>
      <c r="O251" s="2"/>
    </row>
    <row r="252" spans="11:15">
      <c r="K252" s="15"/>
      <c r="L252" s="2"/>
      <c r="M252" s="2"/>
      <c r="N252" s="2"/>
      <c r="O252" s="2"/>
    </row>
    <row r="253" spans="11:15">
      <c r="K253" s="15"/>
      <c r="L253" s="2"/>
      <c r="M253" s="2"/>
      <c r="N253" s="2"/>
      <c r="O253" s="2"/>
    </row>
    <row r="254" spans="11:15">
      <c r="K254" s="15"/>
      <c r="L254" s="2"/>
      <c r="M254" s="2"/>
      <c r="N254" s="2"/>
      <c r="O254" s="2"/>
    </row>
    <row r="255" spans="11:15">
      <c r="K255" s="15"/>
      <c r="L255" s="2"/>
      <c r="M255" s="2"/>
      <c r="N255" s="2"/>
      <c r="O255" s="2"/>
    </row>
    <row r="256" spans="11:15">
      <c r="K256" s="15"/>
      <c r="L256" s="2"/>
      <c r="M256" s="2"/>
      <c r="N256" s="2"/>
      <c r="O256" s="2"/>
    </row>
    <row r="257" spans="11:15">
      <c r="K257" s="15"/>
      <c r="L257" s="2"/>
      <c r="M257" s="2"/>
      <c r="N257" s="2"/>
      <c r="O257" s="2"/>
    </row>
    <row r="258" spans="11:15">
      <c r="K258" s="15"/>
      <c r="L258" s="2"/>
      <c r="M258" s="2"/>
      <c r="N258" s="2"/>
      <c r="O258" s="2"/>
    </row>
    <row r="259" spans="11:15">
      <c r="K259" s="15"/>
      <c r="L259" s="2"/>
      <c r="M259" s="2"/>
      <c r="N259" s="2"/>
      <c r="O259" s="2"/>
    </row>
    <row r="260" spans="11:15">
      <c r="K260" s="15"/>
      <c r="L260" s="2"/>
      <c r="M260" s="2"/>
      <c r="N260" s="2"/>
      <c r="O260" s="2"/>
    </row>
    <row r="261" spans="11:15">
      <c r="K261" s="15"/>
      <c r="L261" s="2"/>
      <c r="M261" s="2"/>
      <c r="N261" s="2"/>
      <c r="O261" s="2"/>
    </row>
    <row r="262" spans="11:15">
      <c r="K262" s="15"/>
      <c r="L262" s="2"/>
      <c r="M262" s="2"/>
      <c r="N262" s="2"/>
      <c r="O262" s="2"/>
    </row>
    <row r="263" spans="11:15">
      <c r="K263" s="15"/>
      <c r="L263" s="2"/>
      <c r="M263" s="2"/>
      <c r="N263" s="2"/>
      <c r="O263" s="2"/>
    </row>
    <row r="264" spans="11:15">
      <c r="K264" s="15"/>
      <c r="L264" s="2"/>
      <c r="M264" s="2"/>
      <c r="N264" s="2"/>
      <c r="O264" s="2"/>
    </row>
    <row r="265" spans="11:15">
      <c r="K265" s="15"/>
      <c r="L265" s="2"/>
      <c r="M265" s="2"/>
      <c r="N265" s="2"/>
      <c r="O265" s="2"/>
    </row>
    <row r="266" spans="11:15">
      <c r="K266" s="15"/>
      <c r="L266" s="2"/>
      <c r="M266" s="2"/>
      <c r="N266" s="2"/>
      <c r="O266" s="2"/>
    </row>
    <row r="267" spans="11:15">
      <c r="K267" s="15"/>
      <c r="L267" s="2"/>
      <c r="M267" s="2"/>
      <c r="N267" s="2"/>
      <c r="O267" s="2"/>
    </row>
    <row r="268" spans="11:15">
      <c r="K268" s="15"/>
      <c r="L268" s="2"/>
      <c r="M268" s="2"/>
      <c r="N268" s="2"/>
      <c r="O268" s="2"/>
    </row>
    <row r="269" spans="11:15">
      <c r="K269" s="15"/>
      <c r="L269" s="2"/>
      <c r="M269" s="2"/>
      <c r="N269" s="2"/>
      <c r="O269" s="2"/>
    </row>
    <row r="270" spans="11:15">
      <c r="K270" s="15"/>
      <c r="L270" s="2"/>
      <c r="M270" s="2"/>
      <c r="N270" s="2"/>
      <c r="O270" s="2"/>
    </row>
    <row r="271" spans="11:15">
      <c r="K271" s="15"/>
      <c r="L271" s="2"/>
      <c r="M271" s="2"/>
      <c r="N271" s="2"/>
      <c r="O271" s="2"/>
    </row>
    <row r="272" spans="11:15">
      <c r="K272" s="15"/>
      <c r="L272" s="2"/>
      <c r="M272" s="2"/>
      <c r="N272" s="2"/>
      <c r="O272" s="2"/>
    </row>
    <row r="273" spans="11:15">
      <c r="K273" s="15"/>
      <c r="L273" s="2"/>
      <c r="M273" s="2"/>
      <c r="N273" s="2"/>
      <c r="O273" s="2"/>
    </row>
    <row r="274" spans="11:15">
      <c r="K274" s="15"/>
      <c r="L274" s="2"/>
      <c r="M274" s="2"/>
      <c r="N274" s="2"/>
      <c r="O274" s="2"/>
    </row>
    <row r="275" spans="11:15">
      <c r="K275" s="15"/>
      <c r="L275" s="2"/>
      <c r="M275" s="2"/>
      <c r="N275" s="2"/>
      <c r="O275" s="2"/>
    </row>
    <row r="276" spans="11:15">
      <c r="K276" s="15"/>
      <c r="L276" s="2"/>
      <c r="M276" s="2"/>
      <c r="N276" s="2"/>
      <c r="O276" s="2"/>
    </row>
    <row r="277" spans="11:15">
      <c r="K277" s="15"/>
      <c r="L277" s="2"/>
      <c r="M277" s="2"/>
      <c r="N277" s="2"/>
      <c r="O277" s="2"/>
    </row>
    <row r="278" spans="11:15">
      <c r="K278" s="15"/>
      <c r="L278" s="2"/>
      <c r="M278" s="2"/>
      <c r="N278" s="2"/>
      <c r="O278" s="2"/>
    </row>
    <row r="279" spans="11:15">
      <c r="K279" s="15"/>
      <c r="L279" s="2"/>
      <c r="M279" s="2"/>
      <c r="N279" s="2"/>
      <c r="O279" s="2"/>
    </row>
    <row r="280" spans="11:15">
      <c r="K280" s="15"/>
      <c r="L280" s="2"/>
      <c r="M280" s="2"/>
      <c r="N280" s="2"/>
      <c r="O280" s="2"/>
    </row>
    <row r="281" spans="11:15">
      <c r="K281" s="15"/>
      <c r="L281" s="2"/>
      <c r="M281" s="2"/>
      <c r="N281" s="2"/>
      <c r="O281" s="2"/>
    </row>
    <row r="282" spans="11:15">
      <c r="K282" s="15"/>
      <c r="L282" s="2"/>
      <c r="M282" s="2"/>
      <c r="N282" s="2"/>
      <c r="O282" s="2"/>
    </row>
    <row r="283" spans="11:15">
      <c r="K283" s="15"/>
      <c r="L283" s="2"/>
      <c r="M283" s="2"/>
      <c r="N283" s="2"/>
      <c r="O283" s="2"/>
    </row>
    <row r="284" spans="11:15">
      <c r="K284" s="15"/>
      <c r="L284" s="2"/>
      <c r="M284" s="2"/>
      <c r="N284" s="2"/>
      <c r="O284" s="2"/>
    </row>
    <row r="285" spans="11:15">
      <c r="K285" s="15"/>
      <c r="L285" s="2"/>
      <c r="M285" s="2"/>
      <c r="N285" s="2"/>
      <c r="O285" s="2"/>
    </row>
    <row r="286" spans="11:15">
      <c r="K286" s="15"/>
      <c r="L286" s="2"/>
      <c r="M286" s="2"/>
      <c r="N286" s="2"/>
      <c r="O286" s="2"/>
    </row>
    <row r="287" spans="11:15">
      <c r="K287" s="15"/>
      <c r="L287" s="2"/>
      <c r="M287" s="2"/>
      <c r="N287" s="2"/>
      <c r="O287" s="2"/>
    </row>
    <row r="288" spans="11:15">
      <c r="K288" s="15"/>
      <c r="L288" s="2"/>
      <c r="M288" s="2"/>
      <c r="N288" s="2"/>
      <c r="O288" s="2"/>
    </row>
    <row r="289" spans="11:15">
      <c r="K289" s="15"/>
      <c r="L289" s="2"/>
      <c r="M289" s="2"/>
      <c r="N289" s="2"/>
      <c r="O289" s="2"/>
    </row>
    <row r="290" spans="11:15">
      <c r="K290" s="15"/>
      <c r="L290" s="2"/>
      <c r="M290" s="2"/>
      <c r="N290" s="2"/>
      <c r="O290" s="2"/>
    </row>
    <row r="291" spans="11:15">
      <c r="K291" s="15"/>
      <c r="L291" s="2"/>
      <c r="M291" s="2"/>
      <c r="N291" s="2"/>
      <c r="O291" s="2"/>
    </row>
    <row r="292" spans="11:15">
      <c r="K292" s="15"/>
      <c r="L292" s="2"/>
      <c r="M292" s="2"/>
      <c r="N292" s="2"/>
      <c r="O292" s="2"/>
    </row>
    <row r="293" spans="11:15">
      <c r="K293" s="15"/>
      <c r="L293" s="2"/>
      <c r="M293" s="2"/>
      <c r="N293" s="2"/>
      <c r="O293" s="2"/>
    </row>
    <row r="294" spans="11:15">
      <c r="K294" s="15"/>
      <c r="L294" s="2"/>
      <c r="M294" s="2"/>
      <c r="N294" s="2"/>
      <c r="O294" s="2"/>
    </row>
    <row r="295" spans="11:15">
      <c r="K295" s="15"/>
      <c r="L295" s="2"/>
      <c r="M295" s="2"/>
      <c r="N295" s="2"/>
      <c r="O295" s="2"/>
    </row>
    <row r="296" spans="11:15">
      <c r="K296" s="15"/>
      <c r="L296" s="2"/>
      <c r="M296" s="2"/>
      <c r="N296" s="2"/>
      <c r="O296" s="2"/>
    </row>
    <row r="297" spans="11:15">
      <c r="K297" s="15"/>
      <c r="L297" s="2"/>
      <c r="M297" s="2"/>
      <c r="N297" s="2"/>
      <c r="O297" s="2"/>
    </row>
    <row r="298" spans="11:15">
      <c r="K298" s="15"/>
      <c r="L298" s="2"/>
      <c r="M298" s="2"/>
      <c r="N298" s="2"/>
      <c r="O298" s="2"/>
    </row>
    <row r="299" spans="11:15">
      <c r="K299" s="15"/>
      <c r="L299" s="2"/>
      <c r="M299" s="2"/>
      <c r="N299" s="2"/>
      <c r="O299" s="2"/>
    </row>
    <row r="300" spans="11:15">
      <c r="K300" s="15"/>
      <c r="L300" s="2"/>
      <c r="M300" s="2"/>
      <c r="N300" s="2"/>
      <c r="O300" s="2"/>
    </row>
    <row r="301" spans="11:15">
      <c r="K301" s="15"/>
      <c r="L301" s="2"/>
      <c r="M301" s="2"/>
      <c r="N301" s="2"/>
      <c r="O301" s="2"/>
    </row>
    <row r="302" spans="11:15">
      <c r="K302" s="15"/>
      <c r="L302" s="2"/>
      <c r="M302" s="2"/>
      <c r="N302" s="2"/>
      <c r="O302" s="2"/>
    </row>
    <row r="303" spans="11:15">
      <c r="K303" s="15"/>
      <c r="L303" s="2"/>
      <c r="M303" s="2"/>
      <c r="N303" s="2"/>
      <c r="O303" s="2"/>
    </row>
    <row r="304" spans="11:15">
      <c r="K304" s="15"/>
      <c r="L304" s="2"/>
      <c r="M304" s="2"/>
      <c r="N304" s="2"/>
      <c r="O304" s="2"/>
    </row>
    <row r="305" spans="11:15">
      <c r="K305" s="15"/>
      <c r="L305" s="2"/>
      <c r="M305" s="2"/>
      <c r="N305" s="2"/>
      <c r="O305" s="2"/>
    </row>
    <row r="306" spans="11:15">
      <c r="K306" s="15"/>
      <c r="L306" s="2"/>
      <c r="M306" s="2"/>
      <c r="N306" s="2"/>
      <c r="O306" s="2"/>
    </row>
    <row r="307" spans="11:15">
      <c r="K307" s="15"/>
      <c r="L307" s="2"/>
      <c r="M307" s="2"/>
      <c r="N307" s="2"/>
      <c r="O307" s="2"/>
    </row>
    <row r="308" spans="11:15">
      <c r="K308" s="15"/>
      <c r="L308" s="2"/>
      <c r="M308" s="2"/>
      <c r="N308" s="2"/>
      <c r="O308" s="2"/>
    </row>
    <row r="309" spans="11:15">
      <c r="K309" s="15"/>
      <c r="L309" s="2"/>
      <c r="M309" s="2"/>
      <c r="N309" s="2"/>
      <c r="O309" s="2"/>
    </row>
    <row r="310" spans="11:15">
      <c r="K310" s="15"/>
      <c r="L310" s="2"/>
      <c r="M310" s="2"/>
      <c r="N310" s="2"/>
      <c r="O310" s="2"/>
    </row>
    <row r="311" spans="11:15">
      <c r="K311" s="15"/>
      <c r="L311" s="2"/>
      <c r="M311" s="2"/>
      <c r="N311" s="2"/>
      <c r="O311" s="2"/>
    </row>
    <row r="312" spans="11:15">
      <c r="K312" s="15"/>
      <c r="L312" s="2"/>
      <c r="M312" s="2"/>
      <c r="N312" s="2"/>
      <c r="O312" s="2"/>
    </row>
    <row r="313" spans="11:15">
      <c r="K313" s="15"/>
      <c r="L313" s="2"/>
      <c r="M313" s="2"/>
      <c r="N313" s="2"/>
      <c r="O313" s="2"/>
    </row>
    <row r="314" spans="11:15">
      <c r="K314" s="15"/>
      <c r="L314" s="2"/>
      <c r="M314" s="2"/>
      <c r="N314" s="2"/>
      <c r="O314" s="2"/>
    </row>
    <row r="315" spans="11:15">
      <c r="K315" s="15"/>
      <c r="L315" s="2"/>
      <c r="M315" s="2"/>
      <c r="N315" s="2"/>
      <c r="O315" s="2"/>
    </row>
    <row r="316" spans="11:15">
      <c r="K316" s="15"/>
      <c r="L316" s="2"/>
      <c r="M316" s="2"/>
      <c r="N316" s="2"/>
      <c r="O316" s="2"/>
    </row>
    <row r="317" spans="11:15">
      <c r="K317" s="15"/>
      <c r="L317" s="2"/>
      <c r="M317" s="2"/>
      <c r="N317" s="2"/>
      <c r="O317" s="2"/>
    </row>
    <row r="318" spans="11:15">
      <c r="K318" s="15"/>
      <c r="L318" s="2"/>
      <c r="M318" s="2"/>
      <c r="N318" s="2"/>
      <c r="O318" s="2"/>
    </row>
    <row r="319" spans="11:15">
      <c r="K319" s="15"/>
      <c r="L319" s="2"/>
      <c r="M319" s="2"/>
      <c r="N319" s="2"/>
      <c r="O319" s="2"/>
    </row>
    <row r="320" spans="11:15">
      <c r="K320" s="15"/>
      <c r="L320" s="2"/>
      <c r="M320" s="2"/>
      <c r="N320" s="2"/>
      <c r="O320" s="2"/>
    </row>
    <row r="321" spans="11:15">
      <c r="K321" s="15"/>
      <c r="L321" s="2"/>
      <c r="M321" s="2"/>
      <c r="N321" s="2"/>
      <c r="O321" s="2"/>
    </row>
    <row r="322" spans="11:15">
      <c r="K322" s="15"/>
      <c r="L322" s="2"/>
      <c r="M322" s="2"/>
      <c r="N322" s="2"/>
      <c r="O322" s="2"/>
    </row>
    <row r="323" spans="11:15">
      <c r="K323" s="15"/>
      <c r="L323" s="2"/>
      <c r="M323" s="2"/>
      <c r="N323" s="2"/>
      <c r="O323" s="2"/>
    </row>
    <row r="324" spans="11:15">
      <c r="K324" s="15"/>
      <c r="L324" s="2"/>
      <c r="M324" s="2"/>
      <c r="N324" s="2"/>
      <c r="O324" s="2"/>
    </row>
    <row r="325" spans="11:15">
      <c r="K325" s="15"/>
      <c r="L325" s="2"/>
      <c r="M325" s="2"/>
      <c r="N325" s="2"/>
      <c r="O325" s="2"/>
    </row>
    <row r="326" spans="11:15">
      <c r="K326" s="15"/>
      <c r="L326" s="2"/>
      <c r="M326" s="2"/>
      <c r="N326" s="2"/>
      <c r="O326" s="2"/>
    </row>
    <row r="327" spans="11:15">
      <c r="K327" s="15"/>
      <c r="L327" s="2"/>
      <c r="M327" s="2"/>
      <c r="N327" s="2"/>
      <c r="O327" s="2"/>
    </row>
    <row r="328" spans="11:15">
      <c r="K328" s="15"/>
      <c r="L328" s="2"/>
      <c r="M328" s="2"/>
      <c r="N328" s="2"/>
      <c r="O328" s="2"/>
    </row>
    <row r="329" spans="11:15">
      <c r="K329" s="15"/>
      <c r="L329" s="2"/>
      <c r="M329" s="2"/>
      <c r="N329" s="2"/>
      <c r="O329" s="2"/>
    </row>
    <row r="330" spans="11:15">
      <c r="K330" s="15"/>
      <c r="L330" s="2"/>
      <c r="M330" s="2"/>
      <c r="N330" s="2"/>
      <c r="O330" s="2"/>
    </row>
    <row r="331" spans="11:15">
      <c r="K331" s="15"/>
      <c r="L331" s="2"/>
      <c r="M331" s="2"/>
      <c r="N331" s="2"/>
      <c r="O331" s="2"/>
    </row>
    <row r="332" spans="11:15">
      <c r="K332" s="15"/>
      <c r="L332" s="2"/>
      <c r="M332" s="2"/>
      <c r="N332" s="2"/>
      <c r="O332" s="2"/>
    </row>
    <row r="333" spans="11:15">
      <c r="K333" s="15"/>
      <c r="L333" s="2"/>
      <c r="M333" s="2"/>
      <c r="N333" s="2"/>
      <c r="O333" s="2"/>
    </row>
    <row r="334" spans="11:15">
      <c r="K334" s="15"/>
      <c r="L334" s="2"/>
      <c r="M334" s="2"/>
      <c r="N334" s="2"/>
      <c r="O334" s="2"/>
    </row>
    <row r="335" spans="11:15">
      <c r="K335" s="15"/>
      <c r="L335" s="2"/>
      <c r="M335" s="2"/>
      <c r="N335" s="2"/>
      <c r="O335" s="2"/>
    </row>
    <row r="336" spans="11:15">
      <c r="K336" s="15"/>
      <c r="L336" s="2"/>
      <c r="M336" s="2"/>
      <c r="N336" s="2"/>
      <c r="O336" s="2"/>
    </row>
    <row r="337" spans="11:15">
      <c r="K337" s="15"/>
      <c r="L337" s="2"/>
      <c r="M337" s="2"/>
      <c r="N337" s="2"/>
      <c r="O337" s="2"/>
    </row>
    <row r="338" spans="11:15">
      <c r="K338" s="15"/>
      <c r="L338" s="2"/>
      <c r="M338" s="2"/>
      <c r="N338" s="2"/>
      <c r="O338" s="2"/>
    </row>
    <row r="339" spans="11:15">
      <c r="K339" s="15"/>
      <c r="L339" s="2"/>
      <c r="M339" s="2"/>
      <c r="N339" s="2"/>
      <c r="O339" s="2"/>
    </row>
    <row r="340" spans="11:15">
      <c r="K340" s="15"/>
      <c r="L340" s="2"/>
      <c r="M340" s="2"/>
      <c r="N340" s="2"/>
      <c r="O340" s="2"/>
    </row>
    <row r="341" spans="11:15">
      <c r="K341" s="15"/>
      <c r="L341" s="2"/>
      <c r="M341" s="2"/>
      <c r="N341" s="2"/>
      <c r="O341" s="2"/>
    </row>
    <row r="342" spans="11:15">
      <c r="K342" s="15"/>
      <c r="L342" s="2"/>
      <c r="M342" s="2"/>
      <c r="N342" s="2"/>
      <c r="O342" s="2"/>
    </row>
    <row r="343" spans="11:15">
      <c r="K343" s="15"/>
      <c r="L343" s="2"/>
      <c r="M343" s="2"/>
      <c r="N343" s="2"/>
      <c r="O343" s="2"/>
    </row>
    <row r="344" spans="11:15">
      <c r="K344" s="15"/>
      <c r="L344" s="2"/>
      <c r="M344" s="2"/>
      <c r="N344" s="2"/>
      <c r="O344" s="2"/>
    </row>
    <row r="345" spans="11:15">
      <c r="K345" s="15"/>
      <c r="L345" s="2"/>
      <c r="M345" s="2"/>
      <c r="N345" s="2"/>
      <c r="O345" s="2"/>
    </row>
    <row r="346" spans="11:15">
      <c r="K346" s="15"/>
      <c r="L346" s="2"/>
      <c r="M346" s="2"/>
      <c r="N346" s="2"/>
      <c r="O346" s="2"/>
    </row>
    <row r="347" spans="11:15">
      <c r="K347" s="15"/>
      <c r="L347" s="2"/>
      <c r="M347" s="2"/>
      <c r="N347" s="2"/>
      <c r="O347" s="2"/>
    </row>
    <row r="348" spans="11:15">
      <c r="K348" s="15"/>
      <c r="L348" s="2"/>
      <c r="M348" s="2"/>
      <c r="N348" s="2"/>
      <c r="O348" s="2"/>
    </row>
    <row r="349" spans="11:15">
      <c r="K349" s="15"/>
      <c r="L349" s="2"/>
      <c r="M349" s="2"/>
      <c r="N349" s="2"/>
      <c r="O349" s="2"/>
    </row>
    <row r="350" spans="11:15">
      <c r="K350" s="15"/>
      <c r="L350" s="2"/>
      <c r="M350" s="2"/>
      <c r="N350" s="2"/>
      <c r="O350" s="2"/>
    </row>
    <row r="351" spans="11:15">
      <c r="K351" s="15"/>
      <c r="L351" s="2"/>
      <c r="M351" s="2"/>
      <c r="N351" s="2"/>
      <c r="O351" s="2"/>
    </row>
    <row r="352" spans="11:15">
      <c r="K352" s="15"/>
      <c r="L352" s="2"/>
      <c r="M352" s="2"/>
      <c r="N352" s="2"/>
      <c r="O352" s="2"/>
    </row>
    <row r="353" spans="11:15">
      <c r="K353" s="15"/>
      <c r="L353" s="2"/>
      <c r="M353" s="2"/>
      <c r="N353" s="2"/>
      <c r="O353" s="2"/>
    </row>
    <row r="354" spans="11:15">
      <c r="K354" s="15"/>
      <c r="L354" s="2"/>
      <c r="M354" s="2"/>
      <c r="N354" s="2"/>
      <c r="O354" s="2"/>
    </row>
    <row r="355" spans="11:15">
      <c r="K355" s="15"/>
      <c r="L355" s="2"/>
      <c r="M355" s="2"/>
      <c r="N355" s="2"/>
      <c r="O355" s="2"/>
    </row>
    <row r="356" spans="11:15">
      <c r="K356" s="15"/>
      <c r="L356" s="2"/>
      <c r="M356" s="2"/>
      <c r="N356" s="2"/>
      <c r="O356" s="2"/>
    </row>
    <row r="357" spans="11:15">
      <c r="K357" s="15"/>
      <c r="L357" s="2"/>
      <c r="M357" s="2"/>
      <c r="N357" s="2"/>
      <c r="O357" s="2"/>
    </row>
    <row r="358" spans="11:15">
      <c r="K358" s="15"/>
      <c r="L358" s="2"/>
      <c r="M358" s="2"/>
      <c r="N358" s="2"/>
      <c r="O358" s="2"/>
    </row>
    <row r="359" spans="11:15">
      <c r="K359" s="15"/>
      <c r="L359" s="2"/>
      <c r="M359" s="2"/>
      <c r="N359" s="2"/>
      <c r="O359" s="2"/>
    </row>
    <row r="360" spans="11:15">
      <c r="K360" s="15"/>
      <c r="L360" s="2"/>
      <c r="M360" s="2"/>
      <c r="N360" s="2"/>
      <c r="O360" s="2"/>
    </row>
    <row r="361" spans="11:15">
      <c r="K361" s="15"/>
      <c r="L361" s="2"/>
      <c r="M361" s="2"/>
      <c r="N361" s="2"/>
      <c r="O361" s="2"/>
    </row>
    <row r="362" spans="11:15">
      <c r="K362" s="15"/>
      <c r="L362" s="2"/>
      <c r="M362" s="2"/>
      <c r="N362" s="2"/>
      <c r="O362" s="2"/>
    </row>
    <row r="363" spans="11:15">
      <c r="K363" s="15"/>
      <c r="L363" s="2"/>
      <c r="M363" s="2"/>
      <c r="N363" s="2"/>
      <c r="O363" s="2"/>
    </row>
    <row r="364" spans="11:15">
      <c r="K364" s="15"/>
      <c r="L364" s="2"/>
      <c r="M364" s="2"/>
      <c r="N364" s="2"/>
      <c r="O364" s="2"/>
    </row>
    <row r="365" spans="11:15">
      <c r="K365" s="15"/>
      <c r="L365" s="2"/>
      <c r="M365" s="2"/>
      <c r="N365" s="2"/>
      <c r="O365" s="2"/>
    </row>
    <row r="366" spans="11:15">
      <c r="K366" s="15"/>
      <c r="L366" s="2"/>
      <c r="M366" s="2"/>
      <c r="N366" s="2"/>
      <c r="O366" s="2"/>
    </row>
    <row r="367" spans="11:15">
      <c r="K367" s="15"/>
      <c r="L367" s="2"/>
      <c r="M367" s="2"/>
      <c r="N367" s="2"/>
      <c r="O367" s="2"/>
    </row>
    <row r="368" spans="11:15">
      <c r="K368" s="15"/>
      <c r="L368" s="2"/>
      <c r="M368" s="2"/>
      <c r="N368" s="2"/>
      <c r="O368" s="2"/>
    </row>
    <row r="369" spans="11:15">
      <c r="K369" s="15"/>
      <c r="L369" s="2"/>
      <c r="M369" s="2"/>
      <c r="N369" s="2"/>
      <c r="O369" s="2"/>
    </row>
    <row r="370" spans="11:15">
      <c r="K370" s="15"/>
      <c r="L370" s="2"/>
      <c r="M370" s="2"/>
      <c r="N370" s="2"/>
      <c r="O370" s="2"/>
    </row>
    <row r="371" spans="11:15">
      <c r="K371" s="15"/>
      <c r="L371" s="2"/>
      <c r="M371" s="2"/>
      <c r="N371" s="2"/>
      <c r="O371" s="2"/>
    </row>
    <row r="372" spans="11:15">
      <c r="K372" s="15"/>
      <c r="L372" s="2"/>
      <c r="M372" s="2"/>
      <c r="N372" s="2"/>
      <c r="O372" s="2"/>
    </row>
    <row r="373" spans="11:15">
      <c r="K373" s="15"/>
      <c r="L373" s="2"/>
      <c r="M373" s="2"/>
      <c r="N373" s="2"/>
      <c r="O373" s="2"/>
    </row>
    <row r="374" spans="11:15">
      <c r="K374" s="15"/>
      <c r="L374" s="2"/>
      <c r="M374" s="2"/>
      <c r="N374" s="2"/>
      <c r="O374" s="2"/>
    </row>
    <row r="375" spans="11:15">
      <c r="K375" s="15"/>
      <c r="L375" s="2"/>
      <c r="M375" s="2"/>
      <c r="N375" s="2"/>
      <c r="O375" s="2"/>
    </row>
    <row r="376" spans="11:15">
      <c r="K376" s="15"/>
      <c r="L376" s="2"/>
      <c r="M376" s="2"/>
      <c r="N376" s="2"/>
      <c r="O376" s="2"/>
    </row>
    <row r="377" spans="11:15">
      <c r="K377" s="15"/>
      <c r="L377" s="2"/>
      <c r="M377" s="2"/>
      <c r="N377" s="2"/>
      <c r="O377" s="2"/>
    </row>
    <row r="378" spans="11:15">
      <c r="K378" s="15"/>
      <c r="L378" s="2"/>
      <c r="M378" s="2"/>
      <c r="N378" s="2"/>
      <c r="O378" s="2"/>
    </row>
    <row r="379" spans="11:15">
      <c r="K379" s="15"/>
      <c r="L379" s="2"/>
      <c r="M379" s="2"/>
      <c r="N379" s="2"/>
      <c r="O379" s="2"/>
    </row>
    <row r="380" spans="11:15">
      <c r="K380" s="15"/>
      <c r="L380" s="2"/>
      <c r="M380" s="2"/>
      <c r="N380" s="2"/>
      <c r="O380" s="2"/>
    </row>
    <row r="381" spans="11:15">
      <c r="K381" s="15"/>
      <c r="L381" s="2"/>
      <c r="M381" s="2"/>
      <c r="N381" s="2"/>
      <c r="O381" s="2"/>
    </row>
    <row r="382" spans="11:15">
      <c r="K382" s="15"/>
      <c r="L382" s="2"/>
      <c r="M382" s="2"/>
      <c r="N382" s="2"/>
      <c r="O382" s="2"/>
    </row>
    <row r="383" spans="11:15">
      <c r="K383" s="15"/>
      <c r="L383" s="2"/>
      <c r="M383" s="2"/>
      <c r="N383" s="2"/>
      <c r="O383" s="2"/>
    </row>
    <row r="384" spans="11:15">
      <c r="K384" s="15"/>
      <c r="L384" s="2"/>
      <c r="M384" s="2"/>
      <c r="N384" s="2"/>
      <c r="O384" s="2"/>
    </row>
    <row r="385" spans="11:15">
      <c r="K385" s="15"/>
      <c r="L385" s="2"/>
      <c r="M385" s="2"/>
      <c r="N385" s="2"/>
      <c r="O385" s="2"/>
    </row>
    <row r="386" spans="11:15">
      <c r="K386" s="15"/>
      <c r="L386" s="2"/>
      <c r="M386" s="2"/>
      <c r="N386" s="2"/>
      <c r="O386" s="2"/>
    </row>
    <row r="387" spans="11:15">
      <c r="K387" s="15"/>
      <c r="L387" s="2"/>
      <c r="M387" s="2"/>
      <c r="N387" s="2"/>
      <c r="O387" s="2"/>
    </row>
    <row r="388" spans="11:15">
      <c r="K388" s="15"/>
      <c r="L388" s="2"/>
      <c r="M388" s="2"/>
      <c r="N388" s="2"/>
      <c r="O388" s="2"/>
    </row>
    <row r="389" spans="11:15">
      <c r="K389" s="15"/>
      <c r="L389" s="2"/>
      <c r="M389" s="2"/>
      <c r="N389" s="2"/>
      <c r="O389" s="2"/>
    </row>
    <row r="390" spans="11:15">
      <c r="K390" s="15"/>
      <c r="L390" s="2"/>
      <c r="M390" s="2"/>
      <c r="N390" s="2"/>
      <c r="O390" s="2"/>
    </row>
    <row r="391" spans="11:15">
      <c r="K391" s="15"/>
      <c r="L391" s="2"/>
      <c r="M391" s="2"/>
      <c r="N391" s="2"/>
      <c r="O391" s="2"/>
    </row>
    <row r="392" spans="11:15">
      <c r="K392" s="15"/>
      <c r="L392" s="2"/>
      <c r="M392" s="2"/>
      <c r="N392" s="2"/>
      <c r="O392" s="2"/>
    </row>
    <row r="393" spans="11:15">
      <c r="K393" s="15"/>
      <c r="L393" s="2"/>
      <c r="M393" s="2"/>
      <c r="N393" s="2"/>
      <c r="O393" s="2"/>
    </row>
    <row r="394" spans="11:15">
      <c r="K394" s="15"/>
      <c r="L394" s="2"/>
      <c r="M394" s="2"/>
      <c r="N394" s="2"/>
      <c r="O394" s="2"/>
    </row>
    <row r="395" spans="11:15">
      <c r="K395" s="15"/>
      <c r="L395" s="2"/>
      <c r="M395" s="2"/>
      <c r="N395" s="2"/>
      <c r="O395" s="2"/>
    </row>
    <row r="396" spans="11:15">
      <c r="K396" s="15"/>
      <c r="L396" s="2"/>
      <c r="M396" s="2"/>
      <c r="N396" s="2"/>
      <c r="O396" s="2"/>
    </row>
    <row r="397" spans="11:15">
      <c r="K397" s="15"/>
      <c r="L397" s="2"/>
      <c r="M397" s="2"/>
      <c r="N397" s="2"/>
      <c r="O397" s="2"/>
    </row>
    <row r="398" spans="11:15">
      <c r="K398" s="15"/>
      <c r="L398" s="2"/>
      <c r="M398" s="2"/>
      <c r="N398" s="2"/>
      <c r="O398" s="2"/>
    </row>
    <row r="399" spans="11:15">
      <c r="K399" s="15"/>
      <c r="L399" s="2"/>
      <c r="M399" s="2"/>
      <c r="N399" s="2"/>
      <c r="O399" s="2"/>
    </row>
    <row r="400" spans="11:15">
      <c r="K400" s="15"/>
      <c r="L400" s="2"/>
      <c r="M400" s="2"/>
      <c r="N400" s="2"/>
      <c r="O400" s="2"/>
    </row>
    <row r="401" spans="11:15">
      <c r="K401" s="15"/>
      <c r="L401" s="2"/>
      <c r="M401" s="2"/>
      <c r="N401" s="2"/>
      <c r="O401" s="2"/>
    </row>
    <row r="402" spans="11:15">
      <c r="K402" s="15"/>
      <c r="L402" s="2"/>
      <c r="M402" s="2"/>
      <c r="N402" s="2"/>
      <c r="O402" s="2"/>
    </row>
    <row r="403" spans="11:15">
      <c r="K403" s="15"/>
      <c r="L403" s="2"/>
      <c r="M403" s="2"/>
      <c r="N403" s="2"/>
      <c r="O403" s="2"/>
    </row>
    <row r="404" spans="11:15">
      <c r="K404" s="15"/>
      <c r="L404" s="2"/>
      <c r="M404" s="2"/>
      <c r="N404" s="2"/>
      <c r="O404" s="2"/>
    </row>
    <row r="405" spans="11:15">
      <c r="K405" s="15"/>
      <c r="L405" s="2"/>
      <c r="M405" s="2"/>
      <c r="N405" s="2"/>
      <c r="O405" s="2"/>
    </row>
    <row r="406" spans="11:15">
      <c r="K406" s="15"/>
      <c r="L406" s="2"/>
      <c r="M406" s="2"/>
      <c r="N406" s="2"/>
      <c r="O406" s="2"/>
    </row>
    <row r="407" spans="11:15">
      <c r="K407" s="15"/>
      <c r="L407" s="2"/>
      <c r="M407" s="2"/>
      <c r="N407" s="2"/>
      <c r="O407" s="2"/>
    </row>
    <row r="408" spans="11:15">
      <c r="K408" s="15"/>
      <c r="L408" s="2"/>
      <c r="M408" s="2"/>
      <c r="N408" s="2"/>
      <c r="O408" s="2"/>
    </row>
    <row r="409" spans="11:15">
      <c r="K409" s="15"/>
      <c r="L409" s="2"/>
      <c r="M409" s="2"/>
      <c r="N409" s="2"/>
      <c r="O409" s="2"/>
    </row>
    <row r="410" spans="11:15">
      <c r="K410" s="15"/>
      <c r="L410" s="2"/>
      <c r="M410" s="2"/>
      <c r="N410" s="2"/>
      <c r="O410" s="2"/>
    </row>
    <row r="411" spans="11:15">
      <c r="K411" s="15"/>
      <c r="L411" s="2"/>
      <c r="M411" s="2"/>
      <c r="N411" s="2"/>
      <c r="O411" s="2"/>
    </row>
    <row r="412" spans="11:15">
      <c r="K412" s="15"/>
      <c r="L412" s="2"/>
      <c r="M412" s="2"/>
      <c r="N412" s="2"/>
      <c r="O412" s="2"/>
    </row>
    <row r="413" spans="11:15">
      <c r="K413" s="15"/>
      <c r="L413" s="2"/>
      <c r="M413" s="2"/>
      <c r="N413" s="2"/>
      <c r="O413" s="2"/>
    </row>
    <row r="414" spans="11:15">
      <c r="K414" s="15"/>
      <c r="L414" s="2"/>
      <c r="M414" s="2"/>
      <c r="N414" s="2"/>
      <c r="O414" s="2"/>
    </row>
    <row r="415" spans="11:15">
      <c r="K415" s="15"/>
      <c r="L415" s="2"/>
      <c r="M415" s="2"/>
      <c r="N415" s="2"/>
      <c r="O415" s="2"/>
    </row>
    <row r="416" spans="11:15">
      <c r="K416" s="15"/>
      <c r="L416" s="2"/>
      <c r="M416" s="2"/>
      <c r="N416" s="2"/>
      <c r="O416" s="2"/>
    </row>
    <row r="417" spans="11:15">
      <c r="K417" s="15"/>
      <c r="L417" s="2"/>
      <c r="M417" s="2"/>
      <c r="N417" s="2"/>
      <c r="O417" s="2"/>
    </row>
    <row r="418" spans="11:15">
      <c r="K418" s="15"/>
      <c r="L418" s="2"/>
      <c r="M418" s="2"/>
      <c r="N418" s="2"/>
      <c r="O418" s="2"/>
    </row>
    <row r="419" spans="11:15">
      <c r="K419" s="15"/>
      <c r="L419" s="2"/>
      <c r="M419" s="2"/>
      <c r="N419" s="2"/>
      <c r="O419" s="2"/>
    </row>
    <row r="420" spans="11:15">
      <c r="K420" s="15"/>
      <c r="L420" s="2"/>
      <c r="M420" s="2"/>
      <c r="N420" s="2"/>
      <c r="O420" s="2"/>
    </row>
    <row r="421" spans="11:15">
      <c r="K421" s="15"/>
      <c r="L421" s="2"/>
      <c r="M421" s="2"/>
      <c r="N421" s="2"/>
      <c r="O421" s="2"/>
    </row>
    <row r="422" spans="11:15">
      <c r="K422" s="15"/>
      <c r="L422" s="2"/>
      <c r="M422" s="2"/>
      <c r="N422" s="2"/>
      <c r="O422" s="2"/>
    </row>
    <row r="423" spans="11:15">
      <c r="K423" s="15"/>
      <c r="L423" s="2"/>
      <c r="M423" s="2"/>
      <c r="N423" s="2"/>
      <c r="O423" s="2"/>
    </row>
    <row r="424" spans="11:15">
      <c r="K424" s="15"/>
      <c r="L424" s="2"/>
      <c r="M424" s="2"/>
      <c r="N424" s="2"/>
      <c r="O424" s="2"/>
    </row>
    <row r="425" spans="11:15">
      <c r="K425" s="15"/>
      <c r="L425" s="2"/>
      <c r="M425" s="2"/>
      <c r="N425" s="2"/>
      <c r="O425" s="2"/>
    </row>
    <row r="426" spans="11:15">
      <c r="K426" s="15"/>
      <c r="L426" s="2"/>
      <c r="M426" s="2"/>
      <c r="N426" s="2"/>
      <c r="O426" s="2"/>
    </row>
    <row r="427" spans="11:15">
      <c r="K427" s="15"/>
      <c r="L427" s="2"/>
      <c r="M427" s="2"/>
      <c r="N427" s="2"/>
      <c r="O427" s="2"/>
    </row>
    <row r="428" spans="11:15">
      <c r="K428" s="15"/>
      <c r="L428" s="2"/>
      <c r="M428" s="2"/>
      <c r="N428" s="2"/>
      <c r="O428" s="2"/>
    </row>
    <row r="429" spans="11:15">
      <c r="K429" s="15"/>
      <c r="L429" s="2"/>
      <c r="M429" s="2"/>
      <c r="N429" s="2"/>
      <c r="O429" s="2"/>
    </row>
    <row r="430" spans="11:15">
      <c r="K430" s="15"/>
      <c r="L430" s="2"/>
      <c r="M430" s="2"/>
      <c r="N430" s="2"/>
      <c r="O430" s="2"/>
    </row>
    <row r="431" spans="11:15">
      <c r="K431" s="15"/>
      <c r="L431" s="2"/>
      <c r="M431" s="2"/>
      <c r="N431" s="2"/>
      <c r="O431" s="2"/>
    </row>
    <row r="432" spans="11:15">
      <c r="K432" s="15"/>
      <c r="L432" s="2"/>
      <c r="M432" s="2"/>
      <c r="N432" s="2"/>
      <c r="O432" s="2"/>
    </row>
    <row r="433" spans="11:15">
      <c r="K433" s="15"/>
      <c r="L433" s="2"/>
      <c r="M433" s="2"/>
      <c r="N433" s="2"/>
      <c r="O433" s="2"/>
    </row>
    <row r="434" spans="11:15">
      <c r="K434" s="15"/>
      <c r="L434" s="2"/>
      <c r="M434" s="2"/>
      <c r="N434" s="2"/>
      <c r="O434" s="2"/>
    </row>
    <row r="435" spans="11:15">
      <c r="K435" s="15"/>
      <c r="L435" s="2"/>
      <c r="M435" s="2"/>
      <c r="N435" s="2"/>
      <c r="O435" s="2"/>
    </row>
    <row r="436" spans="11:15">
      <c r="K436" s="15"/>
      <c r="L436" s="2"/>
      <c r="M436" s="2"/>
      <c r="N436" s="2"/>
      <c r="O436" s="2"/>
    </row>
    <row r="437" spans="11:15">
      <c r="K437" s="15"/>
      <c r="L437" s="2"/>
      <c r="M437" s="2"/>
      <c r="N437" s="2"/>
      <c r="O437" s="2"/>
    </row>
    <row r="438" spans="11:15">
      <c r="K438" s="15"/>
      <c r="L438" s="2"/>
      <c r="M438" s="2"/>
      <c r="N438" s="2"/>
      <c r="O438" s="2"/>
    </row>
    <row r="439" spans="11:15">
      <c r="K439" s="15"/>
      <c r="L439" s="2"/>
      <c r="M439" s="2"/>
      <c r="N439" s="2"/>
      <c r="O439" s="2"/>
    </row>
    <row r="440" spans="11:15">
      <c r="K440" s="15"/>
      <c r="L440" s="2"/>
      <c r="M440" s="2"/>
      <c r="N440" s="2"/>
      <c r="O440" s="2"/>
    </row>
    <row r="441" spans="11:15">
      <c r="K441" s="15"/>
      <c r="L441" s="2"/>
      <c r="M441" s="2"/>
      <c r="N441" s="2"/>
      <c r="O441" s="2"/>
    </row>
    <row r="442" spans="11:15">
      <c r="K442" s="15"/>
      <c r="L442" s="2"/>
      <c r="M442" s="2"/>
      <c r="N442" s="2"/>
      <c r="O442" s="2"/>
    </row>
    <row r="443" spans="11:15">
      <c r="K443" s="15"/>
      <c r="L443" s="2"/>
      <c r="M443" s="2"/>
      <c r="N443" s="2"/>
      <c r="O443" s="2"/>
    </row>
    <row r="444" spans="11:15">
      <c r="K444" s="15"/>
      <c r="L444" s="2"/>
      <c r="M444" s="2"/>
      <c r="N444" s="2"/>
      <c r="O444" s="2"/>
    </row>
    <row r="445" spans="11:15">
      <c r="K445" s="15"/>
      <c r="L445" s="2"/>
      <c r="M445" s="2"/>
      <c r="N445" s="2"/>
      <c r="O445" s="2"/>
    </row>
    <row r="446" spans="11:15">
      <c r="K446" s="15"/>
      <c r="L446" s="2"/>
      <c r="M446" s="2"/>
      <c r="N446" s="2"/>
      <c r="O446" s="2"/>
    </row>
    <row r="447" spans="11:15">
      <c r="K447" s="15"/>
      <c r="L447" s="2"/>
      <c r="M447" s="2"/>
      <c r="N447" s="2"/>
      <c r="O447" s="2"/>
    </row>
    <row r="448" spans="11:15">
      <c r="K448" s="15"/>
      <c r="L448" s="2"/>
      <c r="M448" s="2"/>
      <c r="N448" s="2"/>
      <c r="O448" s="2"/>
    </row>
    <row r="449" spans="11:15">
      <c r="K449" s="15"/>
      <c r="L449" s="2"/>
      <c r="M449" s="2"/>
      <c r="N449" s="2"/>
      <c r="O449" s="2"/>
    </row>
    <row r="450" spans="11:15">
      <c r="K450" s="15"/>
      <c r="L450" s="2"/>
      <c r="M450" s="2"/>
      <c r="N450" s="2"/>
      <c r="O450" s="2"/>
    </row>
    <row r="451" spans="11:15">
      <c r="K451" s="15"/>
      <c r="L451" s="2"/>
      <c r="M451" s="2"/>
      <c r="N451" s="2"/>
      <c r="O451" s="2"/>
    </row>
    <row r="452" spans="11:15">
      <c r="K452" s="15"/>
      <c r="L452" s="2"/>
      <c r="M452" s="2"/>
      <c r="N452" s="2"/>
      <c r="O452" s="2"/>
    </row>
    <row r="453" spans="11:15">
      <c r="K453" s="15"/>
      <c r="L453" s="2"/>
      <c r="M453" s="2"/>
      <c r="N453" s="2"/>
      <c r="O453" s="2"/>
    </row>
    <row r="454" spans="11:15">
      <c r="K454" s="15"/>
      <c r="L454" s="2"/>
      <c r="M454" s="2"/>
      <c r="N454" s="2"/>
      <c r="O454" s="2"/>
    </row>
    <row r="455" spans="11:15">
      <c r="K455" s="15"/>
      <c r="L455" s="2"/>
      <c r="M455" s="2"/>
      <c r="N455" s="2"/>
      <c r="O455" s="2"/>
    </row>
    <row r="456" spans="11:15">
      <c r="K456" s="15"/>
      <c r="L456" s="2"/>
      <c r="M456" s="2"/>
      <c r="N456" s="2"/>
      <c r="O456" s="2"/>
    </row>
    <row r="457" spans="11:15">
      <c r="K457" s="15"/>
      <c r="L457" s="2"/>
      <c r="M457" s="2"/>
      <c r="N457" s="2"/>
      <c r="O457" s="2"/>
    </row>
    <row r="458" spans="11:15">
      <c r="K458" s="15"/>
      <c r="L458" s="2"/>
      <c r="M458" s="2"/>
      <c r="N458" s="2"/>
      <c r="O458" s="2"/>
    </row>
    <row r="459" spans="11:15">
      <c r="K459" s="15"/>
      <c r="L459" s="2"/>
      <c r="M459" s="2"/>
      <c r="N459" s="2"/>
      <c r="O459" s="2"/>
    </row>
    <row r="460" spans="11:15">
      <c r="K460" s="15"/>
      <c r="L460" s="2"/>
      <c r="M460" s="2"/>
      <c r="N460" s="2"/>
      <c r="O460" s="2"/>
    </row>
    <row r="461" spans="11:15">
      <c r="K461" s="15"/>
      <c r="L461" s="2"/>
      <c r="M461" s="2"/>
      <c r="N461" s="2"/>
      <c r="O461" s="2"/>
    </row>
    <row r="462" spans="11:15">
      <c r="K462" s="15"/>
      <c r="L462" s="2"/>
      <c r="M462" s="2"/>
      <c r="N462" s="2"/>
      <c r="O462" s="2"/>
    </row>
    <row r="463" spans="11:15">
      <c r="K463" s="15"/>
      <c r="L463" s="2"/>
      <c r="M463" s="2"/>
      <c r="N463" s="2"/>
      <c r="O463" s="2"/>
    </row>
    <row r="464" spans="11:15">
      <c r="K464" s="15"/>
      <c r="L464" s="2"/>
      <c r="M464" s="2"/>
      <c r="N464" s="2"/>
      <c r="O464" s="2"/>
    </row>
    <row r="465" spans="11:15">
      <c r="K465" s="15"/>
      <c r="L465" s="2"/>
      <c r="M465" s="2"/>
      <c r="N465" s="2"/>
      <c r="O465" s="2"/>
    </row>
    <row r="466" spans="11:15">
      <c r="K466" s="15"/>
      <c r="L466" s="2"/>
      <c r="M466" s="2"/>
      <c r="N466" s="2"/>
      <c r="O466" s="2"/>
    </row>
    <row r="467" spans="11:15">
      <c r="K467" s="15"/>
      <c r="L467" s="2"/>
      <c r="M467" s="2"/>
      <c r="N467" s="2"/>
      <c r="O467" s="2"/>
    </row>
    <row r="468" spans="11:15">
      <c r="K468" s="15"/>
      <c r="L468" s="2"/>
      <c r="M468" s="2"/>
      <c r="N468" s="2"/>
      <c r="O468" s="2"/>
    </row>
    <row r="469" spans="11:15">
      <c r="K469" s="15"/>
      <c r="L469" s="2"/>
      <c r="M469" s="2"/>
      <c r="N469" s="2"/>
      <c r="O469" s="2"/>
    </row>
    <row r="470" spans="11:15">
      <c r="K470" s="15"/>
      <c r="L470" s="2"/>
      <c r="M470" s="2"/>
      <c r="N470" s="2"/>
      <c r="O470" s="2"/>
    </row>
    <row r="471" spans="11:15">
      <c r="K471" s="15"/>
      <c r="L471" s="2"/>
      <c r="M471" s="2"/>
      <c r="N471" s="2"/>
      <c r="O471" s="2"/>
    </row>
    <row r="472" spans="11:15">
      <c r="K472" s="15"/>
      <c r="L472" s="2"/>
      <c r="M472" s="2"/>
      <c r="N472" s="2"/>
      <c r="O472" s="2"/>
    </row>
    <row r="473" spans="11:15">
      <c r="K473" s="15"/>
      <c r="L473" s="2"/>
      <c r="M473" s="2"/>
      <c r="N473" s="2"/>
      <c r="O473" s="2"/>
    </row>
    <row r="474" spans="11:15">
      <c r="K474" s="15"/>
      <c r="L474" s="2"/>
      <c r="M474" s="2"/>
      <c r="N474" s="2"/>
      <c r="O474" s="2"/>
    </row>
    <row r="475" spans="11:15">
      <c r="K475" s="15"/>
      <c r="L475" s="2"/>
      <c r="M475" s="2"/>
      <c r="N475" s="2"/>
      <c r="O475" s="2"/>
    </row>
    <row r="476" spans="11:15">
      <c r="K476" s="15"/>
      <c r="L476" s="2"/>
      <c r="M476" s="2"/>
      <c r="N476" s="2"/>
      <c r="O476" s="2"/>
    </row>
    <row r="477" spans="11:15">
      <c r="K477" s="15"/>
      <c r="L477" s="2"/>
      <c r="M477" s="2"/>
      <c r="N477" s="2"/>
      <c r="O477" s="2"/>
    </row>
    <row r="478" spans="11:15">
      <c r="K478" s="15"/>
      <c r="L478" s="2"/>
      <c r="M478" s="2"/>
      <c r="N478" s="2"/>
      <c r="O478" s="2"/>
    </row>
    <row r="479" spans="11:15">
      <c r="K479" s="15"/>
      <c r="L479" s="2"/>
      <c r="M479" s="2"/>
      <c r="N479" s="2"/>
      <c r="O479" s="2"/>
    </row>
    <row r="480" spans="11:15">
      <c r="K480" s="15"/>
      <c r="L480" s="2"/>
      <c r="M480" s="2"/>
      <c r="N480" s="2"/>
      <c r="O480" s="2"/>
    </row>
    <row r="481" spans="11:15">
      <c r="K481" s="15"/>
      <c r="L481" s="2"/>
      <c r="M481" s="2"/>
      <c r="N481" s="2"/>
      <c r="O481" s="2"/>
    </row>
    <row r="482" spans="11:15">
      <c r="K482" s="15"/>
      <c r="L482" s="2"/>
      <c r="M482" s="2"/>
      <c r="N482" s="2"/>
      <c r="O482" s="2"/>
    </row>
    <row r="483" spans="11:15">
      <c r="K483" s="15"/>
      <c r="L483" s="2"/>
      <c r="M483" s="2"/>
      <c r="N483" s="2"/>
      <c r="O483" s="2"/>
    </row>
    <row r="484" spans="11:15">
      <c r="K484" s="15"/>
      <c r="L484" s="2"/>
      <c r="M484" s="2"/>
      <c r="N484" s="2"/>
      <c r="O484" s="2"/>
    </row>
    <row r="485" spans="11:15">
      <c r="K485" s="15"/>
      <c r="L485" s="2"/>
      <c r="M485" s="2"/>
      <c r="N485" s="2"/>
      <c r="O485" s="2"/>
    </row>
    <row r="486" spans="11:15">
      <c r="K486" s="15"/>
      <c r="L486" s="2"/>
      <c r="M486" s="2"/>
      <c r="N486" s="2"/>
      <c r="O486" s="2"/>
    </row>
    <row r="487" spans="11:15">
      <c r="K487" s="15"/>
      <c r="L487" s="2"/>
      <c r="M487" s="2"/>
      <c r="N487" s="2"/>
      <c r="O487" s="2"/>
    </row>
    <row r="488" spans="11:15">
      <c r="K488" s="15"/>
      <c r="L488" s="2"/>
      <c r="M488" s="2"/>
      <c r="N488" s="2"/>
      <c r="O488" s="2"/>
    </row>
    <row r="489" spans="11:15">
      <c r="K489" s="15"/>
      <c r="L489" s="2"/>
      <c r="M489" s="2"/>
      <c r="N489" s="2"/>
      <c r="O489" s="2"/>
    </row>
    <row r="490" spans="11:15">
      <c r="K490" s="15"/>
      <c r="L490" s="2"/>
      <c r="M490" s="2"/>
      <c r="N490" s="2"/>
      <c r="O490" s="2"/>
    </row>
    <row r="491" spans="11:15">
      <c r="K491" s="15"/>
      <c r="L491" s="2"/>
      <c r="M491" s="2"/>
      <c r="N491" s="2"/>
      <c r="O491" s="2"/>
    </row>
    <row r="492" spans="11:15">
      <c r="K492" s="15"/>
      <c r="L492" s="2"/>
      <c r="M492" s="2"/>
      <c r="N492" s="2"/>
      <c r="O492" s="2"/>
    </row>
    <row r="493" spans="11:15">
      <c r="K493" s="15"/>
      <c r="L493" s="2"/>
      <c r="M493" s="2"/>
      <c r="N493" s="2"/>
      <c r="O493" s="2"/>
    </row>
    <row r="494" spans="11:15">
      <c r="K494" s="15"/>
      <c r="L494" s="2"/>
      <c r="M494" s="2"/>
      <c r="N494" s="2"/>
      <c r="O494" s="2"/>
    </row>
    <row r="495" spans="11:15">
      <c r="K495" s="15"/>
      <c r="L495" s="2"/>
      <c r="M495" s="2"/>
      <c r="N495" s="2"/>
      <c r="O495" s="2"/>
    </row>
    <row r="496" spans="11:15">
      <c r="K496" s="15"/>
      <c r="L496" s="2"/>
      <c r="M496" s="2"/>
      <c r="N496" s="2"/>
      <c r="O496" s="2"/>
    </row>
    <row r="497" spans="11:15">
      <c r="K497" s="15"/>
      <c r="L497" s="2"/>
      <c r="M497" s="2"/>
      <c r="N497" s="2"/>
      <c r="O497" s="2"/>
    </row>
    <row r="498" spans="11:15">
      <c r="K498" s="15"/>
      <c r="L498" s="2"/>
      <c r="M498" s="2"/>
      <c r="N498" s="2"/>
      <c r="O498" s="2"/>
    </row>
    <row r="499" spans="11:15">
      <c r="K499" s="15"/>
      <c r="L499" s="2"/>
      <c r="M499" s="2"/>
      <c r="N499" s="2"/>
      <c r="O499" s="2"/>
    </row>
    <row r="500" spans="11:15">
      <c r="K500" s="15"/>
      <c r="L500" s="2"/>
      <c r="M500" s="2"/>
      <c r="N500" s="2"/>
      <c r="O500" s="2"/>
    </row>
    <row r="501" spans="11:15">
      <c r="K501" s="15"/>
      <c r="L501" s="2"/>
      <c r="M501" s="2"/>
      <c r="N501" s="2"/>
      <c r="O501" s="2"/>
    </row>
    <row r="502" spans="11:15">
      <c r="K502" s="15"/>
      <c r="L502" s="2"/>
      <c r="M502" s="2"/>
      <c r="N502" s="2"/>
      <c r="O502" s="2"/>
    </row>
    <row r="503" spans="11:15">
      <c r="K503" s="15"/>
      <c r="L503" s="2"/>
      <c r="M503" s="2"/>
      <c r="N503" s="2"/>
      <c r="O503" s="2"/>
    </row>
    <row r="504" spans="11:15">
      <c r="K504" s="15"/>
      <c r="L504" s="2"/>
      <c r="M504" s="2"/>
      <c r="N504" s="2"/>
      <c r="O504" s="2"/>
    </row>
    <row r="505" spans="11:15">
      <c r="K505" s="15"/>
      <c r="L505" s="2"/>
      <c r="M505" s="2"/>
      <c r="N505" s="2"/>
      <c r="O505" s="2"/>
    </row>
    <row r="506" spans="11:15">
      <c r="K506" s="15"/>
      <c r="L506" s="2"/>
      <c r="M506" s="2"/>
      <c r="N506" s="2"/>
      <c r="O506" s="2"/>
    </row>
    <row r="507" spans="11:15">
      <c r="K507" s="15"/>
      <c r="L507" s="2"/>
      <c r="M507" s="2"/>
      <c r="N507" s="2"/>
      <c r="O507" s="2"/>
    </row>
    <row r="508" spans="11:15">
      <c r="K508" s="15"/>
      <c r="L508" s="2"/>
      <c r="M508" s="2"/>
      <c r="N508" s="2"/>
      <c r="O508" s="2"/>
    </row>
    <row r="509" spans="11:15">
      <c r="K509" s="15"/>
      <c r="L509" s="2"/>
      <c r="M509" s="2"/>
      <c r="N509" s="2"/>
      <c r="O509" s="2"/>
    </row>
    <row r="510" spans="11:15">
      <c r="K510" s="15"/>
      <c r="L510" s="2"/>
      <c r="M510" s="2"/>
      <c r="N510" s="2"/>
      <c r="O510" s="2"/>
    </row>
    <row r="511" spans="11:15">
      <c r="K511" s="15"/>
      <c r="L511" s="2"/>
      <c r="M511" s="2"/>
      <c r="N511" s="2"/>
      <c r="O511" s="2"/>
    </row>
    <row r="512" spans="11:15">
      <c r="K512" s="15"/>
      <c r="L512" s="2"/>
      <c r="M512" s="2"/>
      <c r="N512" s="2"/>
      <c r="O512" s="2"/>
    </row>
    <row r="513" spans="11:15">
      <c r="K513" s="15"/>
      <c r="L513" s="2"/>
      <c r="M513" s="2"/>
      <c r="N513" s="2"/>
      <c r="O513" s="2"/>
    </row>
    <row r="514" spans="11:15">
      <c r="K514" s="15"/>
      <c r="L514" s="2"/>
      <c r="M514" s="2"/>
      <c r="N514" s="2"/>
      <c r="O514" s="2"/>
    </row>
    <row r="515" spans="11:15">
      <c r="K515" s="15"/>
      <c r="L515" s="2"/>
      <c r="M515" s="2"/>
      <c r="N515" s="2"/>
      <c r="O515" s="2"/>
    </row>
    <row r="516" spans="11:15">
      <c r="K516" s="15"/>
      <c r="L516" s="2"/>
      <c r="M516" s="2"/>
      <c r="N516" s="2"/>
      <c r="O516" s="2"/>
    </row>
    <row r="517" spans="11:15">
      <c r="K517" s="15"/>
      <c r="L517" s="2"/>
      <c r="M517" s="2"/>
      <c r="N517" s="2"/>
      <c r="O517" s="2"/>
    </row>
    <row r="518" spans="11:15">
      <c r="K518" s="15"/>
      <c r="L518" s="2"/>
      <c r="M518" s="2"/>
      <c r="N518" s="2"/>
      <c r="O518" s="2"/>
    </row>
    <row r="519" spans="11:15">
      <c r="K519" s="15"/>
      <c r="L519" s="2"/>
      <c r="M519" s="2"/>
      <c r="N519" s="2"/>
      <c r="O519" s="2"/>
    </row>
    <row r="520" spans="11:15">
      <c r="K520" s="15"/>
      <c r="L520" s="2"/>
      <c r="M520" s="2"/>
      <c r="N520" s="2"/>
      <c r="O520" s="2"/>
    </row>
    <row r="521" spans="11:15">
      <c r="K521" s="15"/>
      <c r="L521" s="2"/>
      <c r="M521" s="2"/>
      <c r="N521" s="2"/>
      <c r="O521" s="2"/>
    </row>
    <row r="522" spans="11:15">
      <c r="K522" s="15"/>
      <c r="L522" s="2"/>
      <c r="M522" s="2"/>
      <c r="N522" s="2"/>
      <c r="O522" s="2"/>
    </row>
    <row r="523" spans="11:15">
      <c r="K523" s="15"/>
      <c r="L523" s="2"/>
      <c r="M523" s="2"/>
      <c r="N523" s="2"/>
      <c r="O523" s="2"/>
    </row>
    <row r="524" spans="11:15">
      <c r="K524" s="15"/>
      <c r="L524" s="2"/>
      <c r="M524" s="2"/>
      <c r="N524" s="2"/>
      <c r="O524" s="2"/>
    </row>
    <row r="525" spans="11:15">
      <c r="K525" s="15"/>
      <c r="L525" s="2"/>
      <c r="M525" s="2"/>
      <c r="N525" s="2"/>
      <c r="O525" s="2"/>
    </row>
    <row r="526" spans="11:15">
      <c r="K526" s="15"/>
      <c r="L526" s="2"/>
      <c r="M526" s="2"/>
      <c r="N526" s="2"/>
      <c r="O526" s="2"/>
    </row>
    <row r="527" spans="11:15">
      <c r="K527" s="15"/>
      <c r="L527" s="2"/>
      <c r="M527" s="2"/>
      <c r="N527" s="2"/>
      <c r="O527" s="2"/>
    </row>
    <row r="528" spans="11:15">
      <c r="K528" s="15"/>
      <c r="L528" s="2"/>
      <c r="M528" s="2"/>
      <c r="N528" s="2"/>
      <c r="O528" s="2"/>
    </row>
    <row r="529" spans="11:15">
      <c r="K529" s="15"/>
      <c r="L529" s="2"/>
      <c r="M529" s="2"/>
      <c r="N529" s="2"/>
      <c r="O529" s="2"/>
    </row>
    <row r="530" spans="11:15">
      <c r="K530" s="15"/>
      <c r="L530" s="2"/>
      <c r="M530" s="2"/>
      <c r="N530" s="2"/>
      <c r="O530" s="2"/>
    </row>
    <row r="531" spans="11:15">
      <c r="K531" s="15"/>
      <c r="L531" s="2"/>
      <c r="M531" s="2"/>
      <c r="N531" s="2"/>
      <c r="O531" s="2"/>
    </row>
    <row r="532" spans="11:15">
      <c r="K532" s="15"/>
      <c r="L532" s="2"/>
      <c r="M532" s="2"/>
      <c r="N532" s="2"/>
      <c r="O532" s="2"/>
    </row>
    <row r="533" spans="11:15">
      <c r="K533" s="15"/>
      <c r="L533" s="2"/>
      <c r="M533" s="2"/>
      <c r="N533" s="2"/>
      <c r="O533" s="2"/>
    </row>
    <row r="534" spans="11:15">
      <c r="K534" s="15"/>
      <c r="L534" s="2"/>
      <c r="M534" s="2"/>
      <c r="N534" s="2"/>
      <c r="O534" s="2"/>
    </row>
    <row r="535" spans="11:15">
      <c r="K535" s="15"/>
      <c r="L535" s="2"/>
      <c r="M535" s="2"/>
      <c r="N535" s="2"/>
      <c r="O535" s="2"/>
    </row>
    <row r="536" spans="11:15">
      <c r="K536" s="15"/>
      <c r="L536" s="2"/>
      <c r="M536" s="2"/>
      <c r="N536" s="2"/>
      <c r="O536" s="2"/>
    </row>
    <row r="537" spans="11:15">
      <c r="K537" s="15"/>
      <c r="L537" s="2"/>
      <c r="M537" s="2"/>
      <c r="N537" s="2"/>
      <c r="O537" s="2"/>
    </row>
    <row r="538" spans="11:15">
      <c r="K538" s="15"/>
      <c r="L538" s="2"/>
      <c r="M538" s="2"/>
      <c r="N538" s="2"/>
      <c r="O538" s="2"/>
    </row>
    <row r="539" spans="11:15">
      <c r="K539" s="15"/>
      <c r="L539" s="2"/>
      <c r="M539" s="2"/>
      <c r="N539" s="2"/>
      <c r="O539" s="2"/>
    </row>
    <row r="540" spans="11:15">
      <c r="K540" s="15"/>
      <c r="L540" s="2"/>
      <c r="M540" s="2"/>
      <c r="N540" s="2"/>
      <c r="O540" s="2"/>
    </row>
    <row r="541" spans="11:15">
      <c r="K541" s="15"/>
      <c r="L541" s="2"/>
      <c r="M541" s="2"/>
      <c r="N541" s="2"/>
      <c r="O541" s="2"/>
    </row>
    <row r="542" spans="11:15">
      <c r="K542" s="15"/>
      <c r="L542" s="2"/>
      <c r="M542" s="2"/>
      <c r="N542" s="2"/>
      <c r="O542" s="2"/>
    </row>
    <row r="543" spans="11:15">
      <c r="K543" s="15"/>
      <c r="L543" s="2"/>
      <c r="M543" s="2"/>
      <c r="N543" s="2"/>
      <c r="O543" s="2"/>
    </row>
    <row r="544" spans="11:15">
      <c r="K544" s="15"/>
      <c r="L544" s="2"/>
      <c r="M544" s="2"/>
      <c r="N544" s="2"/>
      <c r="O544" s="2"/>
    </row>
    <row r="545" spans="11:15">
      <c r="K545" s="15"/>
      <c r="L545" s="2"/>
      <c r="M545" s="2"/>
      <c r="N545" s="2"/>
      <c r="O545" s="2"/>
    </row>
    <row r="546" spans="11:15">
      <c r="K546" s="15"/>
      <c r="L546" s="2"/>
      <c r="M546" s="2"/>
      <c r="N546" s="2"/>
      <c r="O546" s="2"/>
    </row>
    <row r="547" spans="11:15">
      <c r="K547" s="15"/>
      <c r="L547" s="2"/>
      <c r="M547" s="2"/>
      <c r="N547" s="2"/>
      <c r="O547" s="2"/>
    </row>
    <row r="548" spans="11:15">
      <c r="K548" s="15"/>
      <c r="L548" s="2"/>
      <c r="M548" s="2"/>
      <c r="N548" s="2"/>
      <c r="O548" s="2"/>
    </row>
    <row r="549" spans="11:15">
      <c r="K549" s="15"/>
      <c r="L549" s="2"/>
      <c r="M549" s="2"/>
      <c r="N549" s="2"/>
      <c r="O549" s="2"/>
    </row>
    <row r="550" spans="11:15">
      <c r="K550" s="15"/>
      <c r="L550" s="2"/>
      <c r="M550" s="2"/>
      <c r="N550" s="2"/>
      <c r="O550" s="2"/>
    </row>
    <row r="551" spans="11:15">
      <c r="K551" s="15"/>
      <c r="L551" s="2"/>
      <c r="M551" s="2"/>
      <c r="N551" s="2"/>
      <c r="O551" s="2"/>
    </row>
    <row r="552" spans="11:15">
      <c r="K552" s="15"/>
      <c r="L552" s="2"/>
      <c r="M552" s="2"/>
      <c r="N552" s="2"/>
      <c r="O552" s="2"/>
    </row>
    <row r="553" spans="11:15">
      <c r="K553" s="15"/>
      <c r="L553" s="2"/>
      <c r="M553" s="2"/>
      <c r="N553" s="2"/>
      <c r="O553" s="2"/>
    </row>
    <row r="554" spans="11:15">
      <c r="K554" s="15"/>
      <c r="L554" s="2"/>
      <c r="M554" s="2"/>
      <c r="N554" s="2"/>
      <c r="O554" s="2"/>
    </row>
    <row r="555" spans="11:15">
      <c r="K555" s="15"/>
      <c r="L555" s="2"/>
      <c r="M555" s="2"/>
      <c r="N555" s="2"/>
      <c r="O555" s="2"/>
    </row>
    <row r="556" spans="11:15">
      <c r="K556" s="15"/>
      <c r="L556" s="2"/>
      <c r="M556" s="2"/>
      <c r="N556" s="2"/>
      <c r="O556" s="2"/>
    </row>
    <row r="557" spans="11:15">
      <c r="K557" s="15"/>
      <c r="L557" s="2"/>
      <c r="M557" s="2"/>
      <c r="N557" s="2"/>
      <c r="O557" s="2"/>
    </row>
    <row r="558" spans="11:15">
      <c r="K558" s="15"/>
      <c r="L558" s="2"/>
      <c r="M558" s="2"/>
      <c r="N558" s="2"/>
      <c r="O558" s="2"/>
    </row>
    <row r="559" spans="11:15">
      <c r="K559" s="15"/>
      <c r="L559" s="2"/>
      <c r="M559" s="2"/>
      <c r="N559" s="2"/>
      <c r="O559" s="2"/>
    </row>
    <row r="560" spans="11:15">
      <c r="K560" s="15"/>
      <c r="L560" s="2"/>
      <c r="M560" s="2"/>
      <c r="N560" s="2"/>
      <c r="O560" s="2"/>
    </row>
    <row r="561" spans="11:15">
      <c r="K561" s="15"/>
      <c r="L561" s="2"/>
      <c r="M561" s="2"/>
      <c r="N561" s="2"/>
      <c r="O561" s="2"/>
    </row>
    <row r="562" spans="11:15">
      <c r="K562" s="15"/>
      <c r="L562" s="2"/>
      <c r="M562" s="2"/>
      <c r="N562" s="2"/>
      <c r="O562" s="2"/>
    </row>
    <row r="563" spans="11:15">
      <c r="K563" s="15"/>
      <c r="L563" s="2"/>
      <c r="M563" s="2"/>
      <c r="N563" s="2"/>
      <c r="O563" s="2"/>
    </row>
    <row r="564" spans="11:15">
      <c r="K564" s="15"/>
      <c r="L564" s="2"/>
      <c r="M564" s="2"/>
      <c r="N564" s="2"/>
      <c r="O564" s="2"/>
    </row>
    <row r="565" spans="11:15">
      <c r="K565" s="15"/>
      <c r="L565" s="2"/>
      <c r="M565" s="2"/>
      <c r="N565" s="2"/>
      <c r="O565" s="2"/>
    </row>
    <row r="566" spans="11:15">
      <c r="K566" s="15"/>
      <c r="L566" s="2"/>
      <c r="M566" s="2"/>
      <c r="N566" s="2"/>
      <c r="O566" s="2"/>
    </row>
    <row r="567" spans="11:15">
      <c r="K567" s="15"/>
      <c r="L567" s="2"/>
      <c r="M567" s="2"/>
      <c r="N567" s="2"/>
      <c r="O567" s="2"/>
    </row>
    <row r="568" spans="11:15">
      <c r="K568" s="15"/>
      <c r="L568" s="2"/>
      <c r="M568" s="2"/>
      <c r="N568" s="2"/>
      <c r="O568" s="2"/>
    </row>
    <row r="569" spans="11:15">
      <c r="K569" s="15"/>
      <c r="L569" s="2"/>
      <c r="M569" s="2"/>
      <c r="N569" s="2"/>
      <c r="O569" s="2"/>
    </row>
    <row r="570" spans="11:15">
      <c r="K570" s="15"/>
      <c r="L570" s="2"/>
      <c r="M570" s="2"/>
      <c r="N570" s="2"/>
      <c r="O570" s="2"/>
    </row>
    <row r="571" spans="11:15">
      <c r="K571" s="15"/>
      <c r="L571" s="2"/>
      <c r="M571" s="2"/>
      <c r="N571" s="2"/>
      <c r="O571" s="2"/>
    </row>
  </sheetData>
  <autoFilter ref="B6:Z113"/>
  <mergeCells count="584">
    <mergeCell ref="A109:A110"/>
    <mergeCell ref="J109:J110"/>
    <mergeCell ref="I109:I110"/>
    <mergeCell ref="H109:H110"/>
    <mergeCell ref="G109:G110"/>
    <mergeCell ref="F109:F110"/>
    <mergeCell ref="E109:E110"/>
    <mergeCell ref="D109:D110"/>
    <mergeCell ref="C109:C110"/>
    <mergeCell ref="B109:B110"/>
    <mergeCell ref="H111:H112"/>
    <mergeCell ref="G111:G112"/>
    <mergeCell ref="F111:F112"/>
    <mergeCell ref="E111:E112"/>
    <mergeCell ref="D111:D112"/>
    <mergeCell ref="C111:C112"/>
    <mergeCell ref="B111:B112"/>
    <mergeCell ref="A111:A112"/>
    <mergeCell ref="Z109:Z110"/>
    <mergeCell ref="Y109:Y110"/>
    <mergeCell ref="X109:X110"/>
    <mergeCell ref="W109:W110"/>
    <mergeCell ref="V109:V110"/>
    <mergeCell ref="U109:U110"/>
    <mergeCell ref="T109:T110"/>
    <mergeCell ref="S109:S110"/>
    <mergeCell ref="R109:R110"/>
    <mergeCell ref="Q109:Q110"/>
    <mergeCell ref="P109:P110"/>
    <mergeCell ref="O109:O110"/>
    <mergeCell ref="N109:N110"/>
    <mergeCell ref="M109:M110"/>
    <mergeCell ref="L109:L110"/>
    <mergeCell ref="K109:K110"/>
    <mergeCell ref="Q111:Q112"/>
    <mergeCell ref="P111:P112"/>
    <mergeCell ref="O111:O112"/>
    <mergeCell ref="N111:N112"/>
    <mergeCell ref="M111:M112"/>
    <mergeCell ref="L111:L112"/>
    <mergeCell ref="K111:K112"/>
    <mergeCell ref="J111:J112"/>
    <mergeCell ref="I111:I112"/>
    <mergeCell ref="Z111:Z112"/>
    <mergeCell ref="Y111:Y112"/>
    <mergeCell ref="X111:X112"/>
    <mergeCell ref="W111:W112"/>
    <mergeCell ref="V111:V112"/>
    <mergeCell ref="U111:U112"/>
    <mergeCell ref="T111:T112"/>
    <mergeCell ref="S111:S112"/>
    <mergeCell ref="R111:R112"/>
    <mergeCell ref="I37:I38"/>
    <mergeCell ref="H37:H38"/>
    <mergeCell ref="G37:G38"/>
    <mergeCell ref="F37:F38"/>
    <mergeCell ref="E37:E38"/>
    <mergeCell ref="D37:D38"/>
    <mergeCell ref="C37:C38"/>
    <mergeCell ref="B37:B38"/>
    <mergeCell ref="A37:A38"/>
    <mergeCell ref="R37:R38"/>
    <mergeCell ref="Q37:Q38"/>
    <mergeCell ref="P37:P38"/>
    <mergeCell ref="O37:O38"/>
    <mergeCell ref="N37:N38"/>
    <mergeCell ref="M37:M38"/>
    <mergeCell ref="L37:L38"/>
    <mergeCell ref="K37:K38"/>
    <mergeCell ref="J37:J38"/>
    <mergeCell ref="H67:H68"/>
    <mergeCell ref="G67:G68"/>
    <mergeCell ref="F67:F68"/>
    <mergeCell ref="E67:E68"/>
    <mergeCell ref="D67:D68"/>
    <mergeCell ref="C67:C68"/>
    <mergeCell ref="B67:B68"/>
    <mergeCell ref="Q67:Q68"/>
    <mergeCell ref="P67:P68"/>
    <mergeCell ref="O67:O68"/>
    <mergeCell ref="N67:N68"/>
    <mergeCell ref="M67:M68"/>
    <mergeCell ref="L67:L68"/>
    <mergeCell ref="K67:K68"/>
    <mergeCell ref="J67:J68"/>
    <mergeCell ref="I67:I68"/>
    <mergeCell ref="Z67:Z68"/>
    <mergeCell ref="Y67:Y68"/>
    <mergeCell ref="X67:X68"/>
    <mergeCell ref="W67:W68"/>
    <mergeCell ref="V67:V68"/>
    <mergeCell ref="U67:U68"/>
    <mergeCell ref="T67:T68"/>
    <mergeCell ref="S67:S68"/>
    <mergeCell ref="R67:R68"/>
    <mergeCell ref="H65:H66"/>
    <mergeCell ref="G65:G66"/>
    <mergeCell ref="F65:F66"/>
    <mergeCell ref="E65:E66"/>
    <mergeCell ref="D65:D66"/>
    <mergeCell ref="C65:C66"/>
    <mergeCell ref="B65:B66"/>
    <mergeCell ref="Q65:Q66"/>
    <mergeCell ref="P65:P66"/>
    <mergeCell ref="O65:O66"/>
    <mergeCell ref="N65:N66"/>
    <mergeCell ref="M65:M66"/>
    <mergeCell ref="L65:L66"/>
    <mergeCell ref="K65:K66"/>
    <mergeCell ref="J65:J66"/>
    <mergeCell ref="I65:I66"/>
    <mergeCell ref="Z65:Z66"/>
    <mergeCell ref="Y65:Y66"/>
    <mergeCell ref="X65:X66"/>
    <mergeCell ref="W65:W66"/>
    <mergeCell ref="V65:V66"/>
    <mergeCell ref="U65:U66"/>
    <mergeCell ref="T65:T66"/>
    <mergeCell ref="S65:S66"/>
    <mergeCell ref="R65:R66"/>
    <mergeCell ref="R73:R75"/>
    <mergeCell ref="S73:S75"/>
    <mergeCell ref="T73:T75"/>
    <mergeCell ref="U73:U75"/>
    <mergeCell ref="V73:V75"/>
    <mergeCell ref="W73:W75"/>
    <mergeCell ref="X73:X75"/>
    <mergeCell ref="Y73:Y75"/>
    <mergeCell ref="Z73:Z75"/>
    <mergeCell ref="I73:I75"/>
    <mergeCell ref="J73:J75"/>
    <mergeCell ref="K73:K75"/>
    <mergeCell ref="L73:L75"/>
    <mergeCell ref="M73:M75"/>
    <mergeCell ref="N73:N75"/>
    <mergeCell ref="O73:O75"/>
    <mergeCell ref="P73:P75"/>
    <mergeCell ref="Q73:Q75"/>
    <mergeCell ref="T49:T50"/>
    <mergeCell ref="U49:U50"/>
    <mergeCell ref="V49:V50"/>
    <mergeCell ref="W49:W50"/>
    <mergeCell ref="X49:X50"/>
    <mergeCell ref="Y49:Y50"/>
    <mergeCell ref="Z49:Z50"/>
    <mergeCell ref="K49:K50"/>
    <mergeCell ref="L49:L50"/>
    <mergeCell ref="M49:M50"/>
    <mergeCell ref="N49:N50"/>
    <mergeCell ref="O49:O50"/>
    <mergeCell ref="P49:P50"/>
    <mergeCell ref="Q49:Q50"/>
    <mergeCell ref="R49:R50"/>
    <mergeCell ref="S49:S50"/>
    <mergeCell ref="B49:B50"/>
    <mergeCell ref="C49:C50"/>
    <mergeCell ref="D49:D50"/>
    <mergeCell ref="E49:E50"/>
    <mergeCell ref="F49:F50"/>
    <mergeCell ref="G49:G50"/>
    <mergeCell ref="H49:H50"/>
    <mergeCell ref="I49:I50"/>
    <mergeCell ref="J49:J50"/>
    <mergeCell ref="R86:R89"/>
    <mergeCell ref="S86:S89"/>
    <mergeCell ref="T86:T89"/>
    <mergeCell ref="U86:U89"/>
    <mergeCell ref="V86:V89"/>
    <mergeCell ref="Z86:Z89"/>
    <mergeCell ref="C86:C89"/>
    <mergeCell ref="D86:D89"/>
    <mergeCell ref="E86:E89"/>
    <mergeCell ref="F86:F89"/>
    <mergeCell ref="G86:G89"/>
    <mergeCell ref="H86:H89"/>
    <mergeCell ref="I86:I89"/>
    <mergeCell ref="J86:J89"/>
    <mergeCell ref="K86:K89"/>
    <mergeCell ref="L86:L89"/>
    <mergeCell ref="M86:M89"/>
    <mergeCell ref="N86:N89"/>
    <mergeCell ref="O86:O89"/>
    <mergeCell ref="P86:P89"/>
    <mergeCell ref="Q86:Q89"/>
    <mergeCell ref="W86:W89"/>
    <mergeCell ref="X86:X89"/>
    <mergeCell ref="Y86:Y89"/>
    <mergeCell ref="V71:V72"/>
    <mergeCell ref="W71:W72"/>
    <mergeCell ref="X71:X72"/>
    <mergeCell ref="Y71:Y72"/>
    <mergeCell ref="Z71:Z72"/>
    <mergeCell ref="Q71:Q72"/>
    <mergeCell ref="R71:R72"/>
    <mergeCell ref="S71:S72"/>
    <mergeCell ref="T71:T72"/>
    <mergeCell ref="U71:U72"/>
    <mergeCell ref="T80:T81"/>
    <mergeCell ref="U80:U81"/>
    <mergeCell ref="V80:V81"/>
    <mergeCell ref="W80:W81"/>
    <mergeCell ref="X80:X81"/>
    <mergeCell ref="Y80:Y81"/>
    <mergeCell ref="Z80:Z81"/>
    <mergeCell ref="T78:T79"/>
    <mergeCell ref="U78:U79"/>
    <mergeCell ref="V78:V79"/>
    <mergeCell ref="W78:W79"/>
    <mergeCell ref="X78:X79"/>
    <mergeCell ref="Y78:Y79"/>
    <mergeCell ref="L71:L72"/>
    <mergeCell ref="M71:M72"/>
    <mergeCell ref="N71:N72"/>
    <mergeCell ref="O71:O72"/>
    <mergeCell ref="P71:P72"/>
    <mergeCell ref="G71:G72"/>
    <mergeCell ref="H71:H72"/>
    <mergeCell ref="I71:I72"/>
    <mergeCell ref="J71:J72"/>
    <mergeCell ref="K71:K72"/>
    <mergeCell ref="B71:B72"/>
    <mergeCell ref="C71:C72"/>
    <mergeCell ref="D71:D72"/>
    <mergeCell ref="E71:E72"/>
    <mergeCell ref="F71:F72"/>
    <mergeCell ref="V43:V44"/>
    <mergeCell ref="W43:W44"/>
    <mergeCell ref="X43:X44"/>
    <mergeCell ref="Y43:Y44"/>
    <mergeCell ref="G43:G44"/>
    <mergeCell ref="H43:H44"/>
    <mergeCell ref="I43:I44"/>
    <mergeCell ref="J43:J44"/>
    <mergeCell ref="K43:K44"/>
    <mergeCell ref="B43:B44"/>
    <mergeCell ref="C43:C44"/>
    <mergeCell ref="D43:D44"/>
    <mergeCell ref="E43:E44"/>
    <mergeCell ref="F43:F44"/>
    <mergeCell ref="S53:S54"/>
    <mergeCell ref="T53:T54"/>
    <mergeCell ref="U53:U54"/>
    <mergeCell ref="V53:V54"/>
    <mergeCell ref="W53:W54"/>
    <mergeCell ref="Q43:Q44"/>
    <mergeCell ref="R43:R44"/>
    <mergeCell ref="S43:S44"/>
    <mergeCell ref="T43:T44"/>
    <mergeCell ref="U43:U44"/>
    <mergeCell ref="L43:L44"/>
    <mergeCell ref="M43:M44"/>
    <mergeCell ref="N43:N44"/>
    <mergeCell ref="O43:O44"/>
    <mergeCell ref="P43:P44"/>
    <mergeCell ref="S5:Z5"/>
    <mergeCell ref="B1:D3"/>
    <mergeCell ref="B5:R5"/>
    <mergeCell ref="E1:Y3"/>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P53:P54"/>
    <mergeCell ref="Q53:Q54"/>
    <mergeCell ref="R53:R54"/>
    <mergeCell ref="X53:X54"/>
    <mergeCell ref="Y53:Y54"/>
    <mergeCell ref="Z53:Z54"/>
    <mergeCell ref="S80:S81"/>
    <mergeCell ref="B78:B79"/>
    <mergeCell ref="C78:C79"/>
    <mergeCell ref="D78:D79"/>
    <mergeCell ref="E78:E79"/>
    <mergeCell ref="F78:F79"/>
    <mergeCell ref="G78:G79"/>
    <mergeCell ref="H78:H79"/>
    <mergeCell ref="I78:I79"/>
    <mergeCell ref="J78:J79"/>
    <mergeCell ref="B80:B81"/>
    <mergeCell ref="C80:C81"/>
    <mergeCell ref="D80:D81"/>
    <mergeCell ref="E80:E81"/>
    <mergeCell ref="F80:F81"/>
    <mergeCell ref="G80:G81"/>
    <mergeCell ref="H80:H81"/>
    <mergeCell ref="I80:I81"/>
    <mergeCell ref="J80:J81"/>
    <mergeCell ref="R83:R85"/>
    <mergeCell ref="S83:S85"/>
    <mergeCell ref="T83:T85"/>
    <mergeCell ref="U83:U85"/>
    <mergeCell ref="V83:V85"/>
    <mergeCell ref="W83:W85"/>
    <mergeCell ref="X83:X85"/>
    <mergeCell ref="K78:K79"/>
    <mergeCell ref="L78:L79"/>
    <mergeCell ref="M78:M79"/>
    <mergeCell ref="N78:N79"/>
    <mergeCell ref="O78:O79"/>
    <mergeCell ref="P78:P79"/>
    <mergeCell ref="Q78:Q79"/>
    <mergeCell ref="R78:R79"/>
    <mergeCell ref="S78:S79"/>
    <mergeCell ref="K80:K81"/>
    <mergeCell ref="L80:L81"/>
    <mergeCell ref="M80:M81"/>
    <mergeCell ref="N80:N81"/>
    <mergeCell ref="O80:O81"/>
    <mergeCell ref="P80:P81"/>
    <mergeCell ref="Q80:Q81"/>
    <mergeCell ref="R80:R81"/>
    <mergeCell ref="H51:H52"/>
    <mergeCell ref="G51:G52"/>
    <mergeCell ref="F51:F52"/>
    <mergeCell ref="E51:E52"/>
    <mergeCell ref="D51:D52"/>
    <mergeCell ref="C51:C52"/>
    <mergeCell ref="B51:B52"/>
    <mergeCell ref="Y83:Y85"/>
    <mergeCell ref="Z83:Z85"/>
    <mergeCell ref="Z78:Z79"/>
    <mergeCell ref="B83:B85"/>
    <mergeCell ref="C83:C85"/>
    <mergeCell ref="D83:D85"/>
    <mergeCell ref="E83:E85"/>
    <mergeCell ref="F83:F85"/>
    <mergeCell ref="G83:G85"/>
    <mergeCell ref="H83:H85"/>
    <mergeCell ref="I83:I85"/>
    <mergeCell ref="J83:J85"/>
    <mergeCell ref="K83:K85"/>
    <mergeCell ref="L83:L85"/>
    <mergeCell ref="M83:M85"/>
    <mergeCell ref="N83:N85"/>
    <mergeCell ref="O83:O85"/>
    <mergeCell ref="B9:B10"/>
    <mergeCell ref="C9:C10"/>
    <mergeCell ref="D9:D10"/>
    <mergeCell ref="E9:E10"/>
    <mergeCell ref="F9:F10"/>
    <mergeCell ref="G9:G10"/>
    <mergeCell ref="H9:H10"/>
    <mergeCell ref="I9:I10"/>
    <mergeCell ref="I46:I48"/>
    <mergeCell ref="H46:H48"/>
    <mergeCell ref="G46:G48"/>
    <mergeCell ref="F46:F48"/>
    <mergeCell ref="E46:E48"/>
    <mergeCell ref="D46:D48"/>
    <mergeCell ref="C46:C48"/>
    <mergeCell ref="B46:B48"/>
    <mergeCell ref="I21:I22"/>
    <mergeCell ref="H21:H22"/>
    <mergeCell ref="G21:G22"/>
    <mergeCell ref="F21:F22"/>
    <mergeCell ref="E21:E22"/>
    <mergeCell ref="D21:D22"/>
    <mergeCell ref="C21:C22"/>
    <mergeCell ref="B21:B22"/>
    <mergeCell ref="J9:J10"/>
    <mergeCell ref="K9:K10"/>
    <mergeCell ref="L9:L10"/>
    <mergeCell ref="M9:M10"/>
    <mergeCell ref="N9:N10"/>
    <mergeCell ref="O9:O10"/>
    <mergeCell ref="P9:P10"/>
    <mergeCell ref="Q9:Q10"/>
    <mergeCell ref="R9:R10"/>
    <mergeCell ref="S9:S10"/>
    <mergeCell ref="T9:T10"/>
    <mergeCell ref="U9:U10"/>
    <mergeCell ref="V9:V10"/>
    <mergeCell ref="W9:W10"/>
    <mergeCell ref="X9:X10"/>
    <mergeCell ref="Y9:Y10"/>
    <mergeCell ref="Z9:Z10"/>
    <mergeCell ref="Z43:Z44"/>
    <mergeCell ref="Z37:Z38"/>
    <mergeCell ref="Y37:Y38"/>
    <mergeCell ref="X37:X38"/>
    <mergeCell ref="W37:W38"/>
    <mergeCell ref="V37:V38"/>
    <mergeCell ref="U37:U38"/>
    <mergeCell ref="T37:T38"/>
    <mergeCell ref="S37:S38"/>
    <mergeCell ref="P51:P52"/>
    <mergeCell ref="O51:O52"/>
    <mergeCell ref="N51:N52"/>
    <mergeCell ref="M51:M52"/>
    <mergeCell ref="L51:L52"/>
    <mergeCell ref="K51:K52"/>
    <mergeCell ref="J51:J52"/>
    <mergeCell ref="I51:I52"/>
    <mergeCell ref="Z51:Z52"/>
    <mergeCell ref="Y51:Y52"/>
    <mergeCell ref="X51:X52"/>
    <mergeCell ref="W51:W52"/>
    <mergeCell ref="V51:V52"/>
    <mergeCell ref="U51:U52"/>
    <mergeCell ref="T51:T52"/>
    <mergeCell ref="S51:S52"/>
    <mergeCell ref="R51:R52"/>
    <mergeCell ref="Q91:Q92"/>
    <mergeCell ref="P91:P92"/>
    <mergeCell ref="O91:O92"/>
    <mergeCell ref="N91:N92"/>
    <mergeCell ref="M91:M92"/>
    <mergeCell ref="L91:L92"/>
    <mergeCell ref="K91:K92"/>
    <mergeCell ref="J91:J92"/>
    <mergeCell ref="P83:P85"/>
    <mergeCell ref="Q83:Q85"/>
    <mergeCell ref="Z91:Z92"/>
    <mergeCell ref="Y91:Y92"/>
    <mergeCell ref="X91:X92"/>
    <mergeCell ref="W91:W92"/>
    <mergeCell ref="V91:V92"/>
    <mergeCell ref="U91:U92"/>
    <mergeCell ref="T91:T92"/>
    <mergeCell ref="S91:S92"/>
    <mergeCell ref="R91:R92"/>
    <mergeCell ref="I91:I92"/>
    <mergeCell ref="H91:H92"/>
    <mergeCell ref="G91:G92"/>
    <mergeCell ref="F91:F92"/>
    <mergeCell ref="E91:E92"/>
    <mergeCell ref="D91:D92"/>
    <mergeCell ref="C91:C92"/>
    <mergeCell ref="B91:B92"/>
    <mergeCell ref="B86:B89"/>
    <mergeCell ref="B73:B74"/>
    <mergeCell ref="C73:C75"/>
    <mergeCell ref="D73:D75"/>
    <mergeCell ref="E73:E75"/>
    <mergeCell ref="F73:F75"/>
    <mergeCell ref="G73:G75"/>
    <mergeCell ref="H73:H75"/>
    <mergeCell ref="Z46:Z48"/>
    <mergeCell ref="X46:X48"/>
    <mergeCell ref="W46:W48"/>
    <mergeCell ref="V46:V48"/>
    <mergeCell ref="U46:U48"/>
    <mergeCell ref="T46:T48"/>
    <mergeCell ref="S46:S48"/>
    <mergeCell ref="R46:R48"/>
    <mergeCell ref="Q46:Q48"/>
    <mergeCell ref="P46:P48"/>
    <mergeCell ref="O46:O48"/>
    <mergeCell ref="N46:N48"/>
    <mergeCell ref="M46:M48"/>
    <mergeCell ref="L46:L48"/>
    <mergeCell ref="K46:K48"/>
    <mergeCell ref="J46:J48"/>
    <mergeCell ref="Q51:Q52"/>
    <mergeCell ref="Z98:Z99"/>
    <mergeCell ref="Y98:Y99"/>
    <mergeCell ref="X98:X99"/>
    <mergeCell ref="W98:W99"/>
    <mergeCell ref="V98:V99"/>
    <mergeCell ref="U98:U99"/>
    <mergeCell ref="T98:T99"/>
    <mergeCell ref="S98:S99"/>
    <mergeCell ref="R98:R99"/>
    <mergeCell ref="Q98:Q99"/>
    <mergeCell ref="P98:P99"/>
    <mergeCell ref="O98:O99"/>
    <mergeCell ref="N98:N99"/>
    <mergeCell ref="M98:M99"/>
    <mergeCell ref="L98:L99"/>
    <mergeCell ref="K98:K99"/>
    <mergeCell ref="J98:J99"/>
    <mergeCell ref="I98:I99"/>
    <mergeCell ref="H98:H99"/>
    <mergeCell ref="G98:G99"/>
    <mergeCell ref="F98:F99"/>
    <mergeCell ref="E98:E99"/>
    <mergeCell ref="D98:D99"/>
    <mergeCell ref="C98:C99"/>
    <mergeCell ref="B98:B99"/>
    <mergeCell ref="Z21:Z22"/>
    <mergeCell ref="Y21:Y22"/>
    <mergeCell ref="X21:X22"/>
    <mergeCell ref="W21:W22"/>
    <mergeCell ref="V21:V22"/>
    <mergeCell ref="U21:U22"/>
    <mergeCell ref="T21:T22"/>
    <mergeCell ref="S21:S22"/>
    <mergeCell ref="R21:R22"/>
    <mergeCell ref="Q21:Q22"/>
    <mergeCell ref="P21:P22"/>
    <mergeCell ref="O21:O22"/>
    <mergeCell ref="N21:N22"/>
    <mergeCell ref="M21:M22"/>
    <mergeCell ref="L21:L22"/>
    <mergeCell ref="K21:K22"/>
    <mergeCell ref="J21:J22"/>
    <mergeCell ref="H104:H106"/>
    <mergeCell ref="G104:G106"/>
    <mergeCell ref="F104:F106"/>
    <mergeCell ref="E104:E106"/>
    <mergeCell ref="D104:D106"/>
    <mergeCell ref="B104:B106"/>
    <mergeCell ref="Z104:Z106"/>
    <mergeCell ref="W104:W106"/>
    <mergeCell ref="V104:V106"/>
    <mergeCell ref="U104:U106"/>
    <mergeCell ref="S104:S106"/>
    <mergeCell ref="R104:R106"/>
    <mergeCell ref="C104:C106"/>
    <mergeCell ref="Y104:Y106"/>
    <mergeCell ref="X104:X106"/>
    <mergeCell ref="T104:T106"/>
    <mergeCell ref="K76:K77"/>
    <mergeCell ref="J76:J77"/>
    <mergeCell ref="I76:I77"/>
    <mergeCell ref="Z76:Z77"/>
    <mergeCell ref="Y76:Y77"/>
    <mergeCell ref="X76:X77"/>
    <mergeCell ref="W76:W77"/>
    <mergeCell ref="V76:V77"/>
    <mergeCell ref="U76:U77"/>
    <mergeCell ref="T76:T77"/>
    <mergeCell ref="S76:S77"/>
    <mergeCell ref="R76:R77"/>
    <mergeCell ref="A104:A105"/>
    <mergeCell ref="Y46:Y48"/>
    <mergeCell ref="Q104:Q106"/>
    <mergeCell ref="P104:P106"/>
    <mergeCell ref="O104:O106"/>
    <mergeCell ref="N104:N106"/>
    <mergeCell ref="M104:M106"/>
    <mergeCell ref="L104:L106"/>
    <mergeCell ref="K104:K106"/>
    <mergeCell ref="J104:J106"/>
    <mergeCell ref="I104:I106"/>
    <mergeCell ref="H76:H77"/>
    <mergeCell ref="G76:G77"/>
    <mergeCell ref="F76:F77"/>
    <mergeCell ref="E76:E77"/>
    <mergeCell ref="D76:D77"/>
    <mergeCell ref="C76:C77"/>
    <mergeCell ref="B76:B77"/>
    <mergeCell ref="Q76:Q77"/>
    <mergeCell ref="P76:P77"/>
    <mergeCell ref="O76:O77"/>
    <mergeCell ref="N76:N77"/>
    <mergeCell ref="M76:M77"/>
    <mergeCell ref="L76:L77"/>
    <mergeCell ref="Z56:Z57"/>
    <mergeCell ref="Y56:Y57"/>
    <mergeCell ref="X56:X57"/>
    <mergeCell ref="W56:W57"/>
    <mergeCell ref="V56:V57"/>
    <mergeCell ref="U56:U57"/>
    <mergeCell ref="T56:T57"/>
    <mergeCell ref="S56:S57"/>
    <mergeCell ref="R56:R57"/>
    <mergeCell ref="H56:H57"/>
    <mergeCell ref="G56:G57"/>
    <mergeCell ref="F56:F57"/>
    <mergeCell ref="E56:E57"/>
    <mergeCell ref="D56:D57"/>
    <mergeCell ref="C56:C57"/>
    <mergeCell ref="B56:B57"/>
    <mergeCell ref="A56:A57"/>
    <mergeCell ref="Q56:Q57"/>
    <mergeCell ref="P56:P57"/>
    <mergeCell ref="O56:O57"/>
    <mergeCell ref="N56:N57"/>
    <mergeCell ref="M56:M57"/>
    <mergeCell ref="L56:L57"/>
    <mergeCell ref="K56:K57"/>
    <mergeCell ref="J56:J57"/>
    <mergeCell ref="I56:I57"/>
  </mergeCells>
  <conditionalFormatting sqref="S7 S90:S91 S17:S21 S55:S56 S46 S82 S108 S51 S80 S100 S69:S70 S11:S12 S9 S76 S73 S93:S98 S23:S31 S14 S60:S65 S39:S42 S34:S37 S58">
    <cfRule type="cellIs" dxfId="137" priority="457" operator="equal">
      <formula>"EN AJUSTE"</formula>
    </cfRule>
    <cfRule type="cellIs" dxfId="136" priority="458" operator="equal">
      <formula>"CANCELADO"</formula>
    </cfRule>
    <cfRule type="cellIs" dxfId="135" priority="459" operator="equal">
      <formula>"SIN CONTRATAR"</formula>
    </cfRule>
    <cfRule type="cellIs" dxfId="134" priority="460" operator="equal">
      <formula>"APLAZADO"</formula>
    </cfRule>
    <cfRule type="cellIs" dxfId="133" priority="461" operator="equal">
      <formula>"CONTRATADO"</formula>
    </cfRule>
  </conditionalFormatting>
  <conditionalFormatting sqref="S7 S90:S91 S17:S21 S55:S56 S46 S82 S108 S51 S80 S100 S69:S70 S11:S12 S9 S76 S73 S93:S98 S23:S31 S14 S60:S65 S39:S42 S34:S37 S58">
    <cfRule type="cellIs" dxfId="132" priority="394" operator="equal">
      <formula>"Retirado PAA"</formula>
    </cfRule>
  </conditionalFormatting>
  <conditionalFormatting sqref="S8">
    <cfRule type="cellIs" dxfId="131" priority="182" operator="equal">
      <formula>"EN AJUSTE"</formula>
    </cfRule>
    <cfRule type="cellIs" dxfId="130" priority="183" operator="equal">
      <formula>"CANCELADO"</formula>
    </cfRule>
    <cfRule type="cellIs" dxfId="129" priority="184" operator="equal">
      <formula>"SIN CONTRATAR"</formula>
    </cfRule>
    <cfRule type="cellIs" dxfId="128" priority="185" operator="equal">
      <formula>"APLAZADO"</formula>
    </cfRule>
    <cfRule type="cellIs" dxfId="127" priority="186" operator="equal">
      <formula>"CONTRATADO"</formula>
    </cfRule>
  </conditionalFormatting>
  <conditionalFormatting sqref="S8">
    <cfRule type="cellIs" dxfId="126" priority="181" operator="equal">
      <formula>"Retirado PAA"</formula>
    </cfRule>
  </conditionalFormatting>
  <conditionalFormatting sqref="S16">
    <cfRule type="cellIs" dxfId="125" priority="164" operator="equal">
      <formula>"EN AJUSTE"</formula>
    </cfRule>
    <cfRule type="cellIs" dxfId="124" priority="165" operator="equal">
      <formula>"CANCELADO"</formula>
    </cfRule>
    <cfRule type="cellIs" dxfId="123" priority="166" operator="equal">
      <formula>"SIN CONTRATAR"</formula>
    </cfRule>
    <cfRule type="cellIs" dxfId="122" priority="167" operator="equal">
      <formula>"APLAZADO"</formula>
    </cfRule>
    <cfRule type="cellIs" dxfId="121" priority="168" operator="equal">
      <formula>"CONTRATADO"</formula>
    </cfRule>
  </conditionalFormatting>
  <conditionalFormatting sqref="S16">
    <cfRule type="cellIs" dxfId="120" priority="163" operator="equal">
      <formula>"Retirado PAA"</formula>
    </cfRule>
  </conditionalFormatting>
  <conditionalFormatting sqref="S15">
    <cfRule type="cellIs" dxfId="119" priority="158" operator="equal">
      <formula>"EN AJUSTE"</formula>
    </cfRule>
    <cfRule type="cellIs" dxfId="118" priority="159" operator="equal">
      <formula>"CANCELADO"</formula>
    </cfRule>
    <cfRule type="cellIs" dxfId="117" priority="160" operator="equal">
      <formula>"SIN CONTRATAR"</formula>
    </cfRule>
    <cfRule type="cellIs" dxfId="116" priority="161" operator="equal">
      <formula>"APLAZADO"</formula>
    </cfRule>
    <cfRule type="cellIs" dxfId="115" priority="162" operator="equal">
      <formula>"CONTRATADO"</formula>
    </cfRule>
  </conditionalFormatting>
  <conditionalFormatting sqref="S15">
    <cfRule type="cellIs" dxfId="114" priority="157" operator="equal">
      <formula>"Retirado PAA"</formula>
    </cfRule>
  </conditionalFormatting>
  <conditionalFormatting sqref="S53">
    <cfRule type="cellIs" dxfId="113" priority="152" operator="equal">
      <formula>"EN AJUSTE"</formula>
    </cfRule>
    <cfRule type="cellIs" dxfId="112" priority="153" operator="equal">
      <formula>"CANCELADO"</formula>
    </cfRule>
    <cfRule type="cellIs" dxfId="111" priority="154" operator="equal">
      <formula>"SIN CONTRATAR"</formula>
    </cfRule>
    <cfRule type="cellIs" dxfId="110" priority="155" operator="equal">
      <formula>"APLAZADO"</formula>
    </cfRule>
    <cfRule type="cellIs" dxfId="109" priority="156" operator="equal">
      <formula>"CONTRATADO"</formula>
    </cfRule>
  </conditionalFormatting>
  <conditionalFormatting sqref="S53">
    <cfRule type="cellIs" dxfId="108" priority="151" operator="equal">
      <formula>"Retirado PAA"</formula>
    </cfRule>
  </conditionalFormatting>
  <conditionalFormatting sqref="S45">
    <cfRule type="cellIs" dxfId="107" priority="146" operator="equal">
      <formula>"EN AJUSTE"</formula>
    </cfRule>
    <cfRule type="cellIs" dxfId="106" priority="147" operator="equal">
      <formula>"CANCELADO"</formula>
    </cfRule>
    <cfRule type="cellIs" dxfId="105" priority="148" operator="equal">
      <formula>"SIN CONTRATAR"</formula>
    </cfRule>
    <cfRule type="cellIs" dxfId="104" priority="149" operator="equal">
      <formula>"APLAZADO"</formula>
    </cfRule>
    <cfRule type="cellIs" dxfId="103" priority="150" operator="equal">
      <formula>"CONTRATADO"</formula>
    </cfRule>
  </conditionalFormatting>
  <conditionalFormatting sqref="S45">
    <cfRule type="cellIs" dxfId="102" priority="145" operator="equal">
      <formula>"Retirado PAA"</formula>
    </cfRule>
  </conditionalFormatting>
  <conditionalFormatting sqref="S43">
    <cfRule type="cellIs" dxfId="101" priority="140" operator="equal">
      <formula>"EN AJUSTE"</formula>
    </cfRule>
    <cfRule type="cellIs" dxfId="100" priority="141" operator="equal">
      <formula>"CANCELADO"</formula>
    </cfRule>
    <cfRule type="cellIs" dxfId="99" priority="142" operator="equal">
      <formula>"SIN CONTRATAR"</formula>
    </cfRule>
    <cfRule type="cellIs" dxfId="98" priority="143" operator="equal">
      <formula>"APLAZADO"</formula>
    </cfRule>
    <cfRule type="cellIs" dxfId="97" priority="144" operator="equal">
      <formula>"CONTRATADO"</formula>
    </cfRule>
  </conditionalFormatting>
  <conditionalFormatting sqref="S43">
    <cfRule type="cellIs" dxfId="96" priority="139" operator="equal">
      <formula>"Retirado PAA"</formula>
    </cfRule>
  </conditionalFormatting>
  <conditionalFormatting sqref="S71">
    <cfRule type="cellIs" dxfId="95" priority="134" operator="equal">
      <formula>"EN AJUSTE"</formula>
    </cfRule>
    <cfRule type="cellIs" dxfId="94" priority="135" operator="equal">
      <formula>"CANCELADO"</formula>
    </cfRule>
    <cfRule type="cellIs" dxfId="93" priority="136" operator="equal">
      <formula>"SIN CONTRATAR"</formula>
    </cfRule>
    <cfRule type="cellIs" dxfId="92" priority="137" operator="equal">
      <formula>"APLAZADO"</formula>
    </cfRule>
    <cfRule type="cellIs" dxfId="91" priority="138" operator="equal">
      <formula>"CONTRATADO"</formula>
    </cfRule>
  </conditionalFormatting>
  <conditionalFormatting sqref="S71">
    <cfRule type="cellIs" dxfId="90" priority="133" operator="equal">
      <formula>"Retirado PAA"</formula>
    </cfRule>
  </conditionalFormatting>
  <conditionalFormatting sqref="S86:S88">
    <cfRule type="cellIs" dxfId="89" priority="128" operator="equal">
      <formula>"EN AJUSTE"</formula>
    </cfRule>
    <cfRule type="cellIs" dxfId="88" priority="129" operator="equal">
      <formula>"CANCELADO"</formula>
    </cfRule>
    <cfRule type="cellIs" dxfId="87" priority="130" operator="equal">
      <formula>"SIN CONTRATAR"</formula>
    </cfRule>
    <cfRule type="cellIs" dxfId="86" priority="131" operator="equal">
      <formula>"APLAZADO"</formula>
    </cfRule>
    <cfRule type="cellIs" dxfId="85" priority="132" operator="equal">
      <formula>"CONTRATADO"</formula>
    </cfRule>
  </conditionalFormatting>
  <conditionalFormatting sqref="S86:S88">
    <cfRule type="cellIs" dxfId="84" priority="127" operator="equal">
      <formula>"Retirado PAA"</formula>
    </cfRule>
  </conditionalFormatting>
  <conditionalFormatting sqref="S101">
    <cfRule type="cellIs" dxfId="83" priority="116" operator="equal">
      <formula>"EN AJUSTE"</formula>
    </cfRule>
    <cfRule type="cellIs" dxfId="82" priority="117" operator="equal">
      <formula>"CANCELADO"</formula>
    </cfRule>
    <cfRule type="cellIs" dxfId="81" priority="118" operator="equal">
      <formula>"SIN CONTRATAR"</formula>
    </cfRule>
    <cfRule type="cellIs" dxfId="80" priority="119" operator="equal">
      <formula>"APLAZADO"</formula>
    </cfRule>
    <cfRule type="cellIs" dxfId="79" priority="120" operator="equal">
      <formula>"CONTRATADO"</formula>
    </cfRule>
  </conditionalFormatting>
  <conditionalFormatting sqref="S101">
    <cfRule type="cellIs" dxfId="78" priority="115" operator="equal">
      <formula>"Retirado PAA"</formula>
    </cfRule>
  </conditionalFormatting>
  <conditionalFormatting sqref="S49">
    <cfRule type="cellIs" dxfId="77" priority="110" operator="equal">
      <formula>"EN AJUSTE"</formula>
    </cfRule>
    <cfRule type="cellIs" dxfId="76" priority="111" operator="equal">
      <formula>"CANCELADO"</formula>
    </cfRule>
    <cfRule type="cellIs" dxfId="75" priority="112" operator="equal">
      <formula>"SIN CONTRATAR"</formula>
    </cfRule>
    <cfRule type="cellIs" dxfId="74" priority="113" operator="equal">
      <formula>"APLAZADO"</formula>
    </cfRule>
    <cfRule type="cellIs" dxfId="73" priority="114" operator="equal">
      <formula>"CONTRATADO"</formula>
    </cfRule>
  </conditionalFormatting>
  <conditionalFormatting sqref="S49">
    <cfRule type="cellIs" dxfId="72" priority="109" operator="equal">
      <formula>"Retirado PAA"</formula>
    </cfRule>
  </conditionalFormatting>
  <conditionalFormatting sqref="S32">
    <cfRule type="cellIs" dxfId="71" priority="104" operator="equal">
      <formula>"EN AJUSTE"</formula>
    </cfRule>
    <cfRule type="cellIs" dxfId="70" priority="105" operator="equal">
      <formula>"CANCELADO"</formula>
    </cfRule>
    <cfRule type="cellIs" dxfId="69" priority="106" operator="equal">
      <formula>"SIN CONTRATAR"</formula>
    </cfRule>
    <cfRule type="cellIs" dxfId="68" priority="107" operator="equal">
      <formula>"APLAZADO"</formula>
    </cfRule>
    <cfRule type="cellIs" dxfId="67" priority="108" operator="equal">
      <formula>"CONTRATADO"</formula>
    </cfRule>
  </conditionalFormatting>
  <conditionalFormatting sqref="S32">
    <cfRule type="cellIs" dxfId="66" priority="103" operator="equal">
      <formula>"Retirado PAA"</formula>
    </cfRule>
  </conditionalFormatting>
  <conditionalFormatting sqref="S33">
    <cfRule type="cellIs" dxfId="65" priority="98" operator="equal">
      <formula>"EN AJUSTE"</formula>
    </cfRule>
    <cfRule type="cellIs" dxfId="64" priority="99" operator="equal">
      <formula>"CANCELADO"</formula>
    </cfRule>
    <cfRule type="cellIs" dxfId="63" priority="100" operator="equal">
      <formula>"SIN CONTRATAR"</formula>
    </cfRule>
    <cfRule type="cellIs" dxfId="62" priority="101" operator="equal">
      <formula>"APLAZADO"</formula>
    </cfRule>
    <cfRule type="cellIs" dxfId="61" priority="102" operator="equal">
      <formula>"CONTRATADO"</formula>
    </cfRule>
  </conditionalFormatting>
  <conditionalFormatting sqref="S33">
    <cfRule type="cellIs" dxfId="60" priority="97" operator="equal">
      <formula>"Retirado PAA"</formula>
    </cfRule>
  </conditionalFormatting>
  <conditionalFormatting sqref="S78">
    <cfRule type="cellIs" dxfId="59" priority="92" operator="equal">
      <formula>"EN AJUSTE"</formula>
    </cfRule>
    <cfRule type="cellIs" dxfId="58" priority="93" operator="equal">
      <formula>"CANCELADO"</formula>
    </cfRule>
    <cfRule type="cellIs" dxfId="57" priority="94" operator="equal">
      <formula>"SIN CONTRATAR"</formula>
    </cfRule>
    <cfRule type="cellIs" dxfId="56" priority="95" operator="equal">
      <formula>"APLAZADO"</formula>
    </cfRule>
    <cfRule type="cellIs" dxfId="55" priority="96" operator="equal">
      <formula>"CONTRATADO"</formula>
    </cfRule>
  </conditionalFormatting>
  <conditionalFormatting sqref="S78">
    <cfRule type="cellIs" dxfId="54" priority="91" operator="equal">
      <formula>"Retirado PAA"</formula>
    </cfRule>
  </conditionalFormatting>
  <conditionalFormatting sqref="S83:S84">
    <cfRule type="cellIs" dxfId="53" priority="86" operator="equal">
      <formula>"EN AJUSTE"</formula>
    </cfRule>
    <cfRule type="cellIs" dxfId="52" priority="87" operator="equal">
      <formula>"CANCELADO"</formula>
    </cfRule>
    <cfRule type="cellIs" dxfId="51" priority="88" operator="equal">
      <formula>"SIN CONTRATAR"</formula>
    </cfRule>
    <cfRule type="cellIs" dxfId="50" priority="89" operator="equal">
      <formula>"APLAZADO"</formula>
    </cfRule>
    <cfRule type="cellIs" dxfId="49" priority="90" operator="equal">
      <formula>"CONTRATADO"</formula>
    </cfRule>
  </conditionalFormatting>
  <conditionalFormatting sqref="S83:S84">
    <cfRule type="cellIs" dxfId="48" priority="85" operator="equal">
      <formula>"Retirado PAA"</formula>
    </cfRule>
  </conditionalFormatting>
  <conditionalFormatting sqref="S103:S104">
    <cfRule type="cellIs" dxfId="47" priority="50" operator="equal">
      <formula>"EN AJUSTE"</formula>
    </cfRule>
    <cfRule type="cellIs" dxfId="46" priority="51" operator="equal">
      <formula>"CANCELADO"</formula>
    </cfRule>
    <cfRule type="cellIs" dxfId="45" priority="52" operator="equal">
      <formula>"SIN CONTRATAR"</formula>
    </cfRule>
    <cfRule type="cellIs" dxfId="44" priority="53" operator="equal">
      <formula>"APLAZADO"</formula>
    </cfRule>
    <cfRule type="cellIs" dxfId="43" priority="54" operator="equal">
      <formula>"CONTRATADO"</formula>
    </cfRule>
  </conditionalFormatting>
  <conditionalFormatting sqref="S103:S104">
    <cfRule type="cellIs" dxfId="42" priority="49" operator="equal">
      <formula>"Retirado PAA"</formula>
    </cfRule>
  </conditionalFormatting>
  <conditionalFormatting sqref="S67">
    <cfRule type="cellIs" dxfId="41" priority="44" operator="equal">
      <formula>"EN AJUSTE"</formula>
    </cfRule>
    <cfRule type="cellIs" dxfId="40" priority="45" operator="equal">
      <formula>"CANCELADO"</formula>
    </cfRule>
    <cfRule type="cellIs" dxfId="39" priority="46" operator="equal">
      <formula>"SIN CONTRATAR"</formula>
    </cfRule>
    <cfRule type="cellIs" dxfId="38" priority="47" operator="equal">
      <formula>"APLAZADO"</formula>
    </cfRule>
    <cfRule type="cellIs" dxfId="37" priority="48" operator="equal">
      <formula>"CONTRATADO"</formula>
    </cfRule>
  </conditionalFormatting>
  <conditionalFormatting sqref="S67">
    <cfRule type="cellIs" dxfId="36" priority="43" operator="equal">
      <formula>"Retirado PAA"</formula>
    </cfRule>
  </conditionalFormatting>
  <conditionalFormatting sqref="S102">
    <cfRule type="cellIs" dxfId="35" priority="38" operator="equal">
      <formula>"EN AJUSTE"</formula>
    </cfRule>
    <cfRule type="cellIs" dxfId="34" priority="39" operator="equal">
      <formula>"CANCELADO"</formula>
    </cfRule>
    <cfRule type="cellIs" dxfId="33" priority="40" operator="equal">
      <formula>"SIN CONTRATAR"</formula>
    </cfRule>
    <cfRule type="cellIs" dxfId="32" priority="41" operator="equal">
      <formula>"APLAZADO"</formula>
    </cfRule>
    <cfRule type="cellIs" dxfId="31" priority="42" operator="equal">
      <formula>"CONTRATADO"</formula>
    </cfRule>
  </conditionalFormatting>
  <conditionalFormatting sqref="S102">
    <cfRule type="cellIs" dxfId="30" priority="37" operator="equal">
      <formula>"Retirado PAA"</formula>
    </cfRule>
  </conditionalFormatting>
  <conditionalFormatting sqref="S13">
    <cfRule type="cellIs" dxfId="29" priority="26" operator="equal">
      <formula>"EN AJUSTE"</formula>
    </cfRule>
    <cfRule type="cellIs" dxfId="28" priority="27" operator="equal">
      <formula>"CANCELADO"</formula>
    </cfRule>
    <cfRule type="cellIs" dxfId="27" priority="28" operator="equal">
      <formula>"SIN CONTRATAR"</formula>
    </cfRule>
    <cfRule type="cellIs" dxfId="26" priority="29" operator="equal">
      <formula>"APLAZADO"</formula>
    </cfRule>
    <cfRule type="cellIs" dxfId="25" priority="30" operator="equal">
      <formula>"CONTRATADO"</formula>
    </cfRule>
  </conditionalFormatting>
  <conditionalFormatting sqref="S13">
    <cfRule type="cellIs" dxfId="24" priority="25" operator="equal">
      <formula>"Retirado PAA"</formula>
    </cfRule>
  </conditionalFormatting>
  <conditionalFormatting sqref="S59">
    <cfRule type="cellIs" dxfId="23" priority="20" operator="equal">
      <formula>"EN AJUSTE"</formula>
    </cfRule>
    <cfRule type="cellIs" dxfId="22" priority="21" operator="equal">
      <formula>"CANCELADO"</formula>
    </cfRule>
    <cfRule type="cellIs" dxfId="21" priority="22" operator="equal">
      <formula>"SIN CONTRATAR"</formula>
    </cfRule>
    <cfRule type="cellIs" dxfId="20" priority="23" operator="equal">
      <formula>"APLAZADO"</formula>
    </cfRule>
    <cfRule type="cellIs" dxfId="19" priority="24" operator="equal">
      <formula>"CONTRATADO"</formula>
    </cfRule>
  </conditionalFormatting>
  <conditionalFormatting sqref="S59">
    <cfRule type="cellIs" dxfId="18" priority="19" operator="equal">
      <formula>"Retirado PAA"</formula>
    </cfRule>
  </conditionalFormatting>
  <conditionalFormatting sqref="S109">
    <cfRule type="cellIs" dxfId="17" priority="14" operator="equal">
      <formula>"EN AJUSTE"</formula>
    </cfRule>
    <cfRule type="cellIs" dxfId="16" priority="15" operator="equal">
      <formula>"CANCELADO"</formula>
    </cfRule>
    <cfRule type="cellIs" dxfId="15" priority="16" operator="equal">
      <formula>"SIN CONTRATAR"</formula>
    </cfRule>
    <cfRule type="cellIs" dxfId="14" priority="17" operator="equal">
      <formula>"APLAZADO"</formula>
    </cfRule>
    <cfRule type="cellIs" dxfId="13" priority="18" operator="equal">
      <formula>"CONTRATADO"</formula>
    </cfRule>
  </conditionalFormatting>
  <conditionalFormatting sqref="S109">
    <cfRule type="cellIs" dxfId="12" priority="13" operator="equal">
      <formula>"Retirado PAA"</formula>
    </cfRule>
  </conditionalFormatting>
  <conditionalFormatting sqref="S113">
    <cfRule type="cellIs" dxfId="11" priority="8" operator="equal">
      <formula>"EN AJUSTE"</formula>
    </cfRule>
    <cfRule type="cellIs" dxfId="10" priority="9" operator="equal">
      <formula>"CANCELADO"</formula>
    </cfRule>
    <cfRule type="cellIs" dxfId="9" priority="10" operator="equal">
      <formula>"SIN CONTRATAR"</formula>
    </cfRule>
    <cfRule type="cellIs" dxfId="8" priority="11" operator="equal">
      <formula>"APLAZADO"</formula>
    </cfRule>
    <cfRule type="cellIs" dxfId="7" priority="12" operator="equal">
      <formula>"CONTRATADO"</formula>
    </cfRule>
  </conditionalFormatting>
  <conditionalFormatting sqref="S113">
    <cfRule type="cellIs" dxfId="6" priority="7" operator="equal">
      <formula>"Retirado PAA"</formula>
    </cfRule>
  </conditionalFormatting>
  <conditionalFormatting sqref="S107">
    <cfRule type="cellIs" dxfId="5" priority="2" operator="equal">
      <formula>"EN AJUSTE"</formula>
    </cfRule>
    <cfRule type="cellIs" dxfId="4" priority="3" operator="equal">
      <formula>"CANCELADO"</formula>
    </cfRule>
    <cfRule type="cellIs" dxfId="3" priority="4" operator="equal">
      <formula>"SIN CONTRATAR"</formula>
    </cfRule>
    <cfRule type="cellIs" dxfId="2" priority="5" operator="equal">
      <formula>"APLAZADO"</formula>
    </cfRule>
    <cfRule type="cellIs" dxfId="1" priority="6" operator="equal">
      <formula>"CONTRATADO"</formula>
    </cfRule>
  </conditionalFormatting>
  <conditionalFormatting sqref="S107">
    <cfRule type="cellIs" dxfId="0" priority="1" operator="equal">
      <formula>"Retirado PAA"</formula>
    </cfRule>
  </conditionalFormatting>
  <dataValidations count="1">
    <dataValidation type="list" allowBlank="1" showInputMessage="1" showErrorMessage="1" sqref="S86:S88 S80 S113 S82:S84 S7:S9 S73 S49 S51 S53 S69:S71 S90:S91 S11:S21 S93:S98 S45:S46 S67 S39:S43 S76 S78 S23:S37 S58:S65 S55:S56 S100:S104 S107:S109">
      <formula1>"RETIRADO PAA, EN ESTUDIOS PREVIOS, EN AJUSTE, PUBLICADO, EN SUSCRIPCION DE CONTRATO, CONTRATADO, APLAZADO"</formula1>
    </dataValidation>
  </dataValidations>
  <hyperlinks>
    <hyperlink ref="R40" r:id="rId1"/>
    <hyperlink ref="R42" r:id="rId2" display="havelandia@colciencias.gov.co"/>
    <hyperlink ref="R44" r:id="rId3"/>
    <hyperlink ref="R11" r:id="rId4"/>
    <hyperlink ref="R21" r:id="rId5"/>
    <hyperlink ref="R27" r:id="rId6"/>
    <hyperlink ref="R23" r:id="rId7"/>
    <hyperlink ref="R24" r:id="rId8"/>
    <hyperlink ref="R25" r:id="rId9"/>
    <hyperlink ref="R26" r:id="rId10"/>
    <hyperlink ref="R28" r:id="rId11"/>
    <hyperlink ref="R29" r:id="rId12"/>
    <hyperlink ref="R30" r:id="rId13"/>
    <hyperlink ref="R31" r:id="rId14"/>
    <hyperlink ref="R19" r:id="rId15"/>
    <hyperlink ref="R17" r:id="rId16"/>
    <hyperlink ref="R34" r:id="rId17"/>
    <hyperlink ref="R18" r:id="rId18"/>
    <hyperlink ref="R20" r:id="rId19"/>
    <hyperlink ref="R7" r:id="rId20"/>
    <hyperlink ref="R35" r:id="rId21"/>
    <hyperlink ref="R36" r:id="rId22"/>
    <hyperlink ref="R37" r:id="rId23"/>
    <hyperlink ref="R93" r:id="rId24"/>
    <hyperlink ref="R60" r:id="rId25"/>
    <hyperlink ref="R58" r:id="rId26"/>
    <hyperlink ref="R82" r:id="rId27"/>
    <hyperlink ref="R62" r:id="rId28"/>
    <hyperlink ref="R94" r:id="rId29"/>
    <hyperlink ref="R73" r:id="rId30"/>
    <hyperlink ref="R63" r:id="rId31"/>
    <hyperlink ref="R100" r:id="rId32"/>
    <hyperlink ref="R91" r:id="rId33"/>
    <hyperlink ref="R95" r:id="rId34"/>
    <hyperlink ref="R104" r:id="rId35"/>
    <hyperlink ref="R79" r:id="rId36"/>
    <hyperlink ref="R80" r:id="rId37"/>
    <hyperlink ref="R96" r:id="rId38"/>
    <hyperlink ref="R90" r:id="rId39"/>
    <hyperlink ref="R97" r:id="rId40"/>
    <hyperlink ref="R72" r:id="rId41"/>
    <hyperlink ref="R76" r:id="rId42"/>
    <hyperlink ref="R108" r:id="rId43"/>
    <hyperlink ref="R64" r:id="rId44"/>
    <hyperlink ref="R69" r:id="rId45"/>
    <hyperlink ref="R70" r:id="rId46"/>
    <hyperlink ref="R46" r:id="rId47"/>
    <hyperlink ref="R51" r:id="rId48"/>
    <hyperlink ref="R8" r:id="rId49"/>
    <hyperlink ref="R9" r:id="rId50"/>
    <hyperlink ref="R85" r:id="rId51"/>
    <hyperlink ref="R89" r:id="rId52"/>
    <hyperlink ref="R16" r:id="rId53"/>
    <hyperlink ref="R15" r:id="rId54"/>
    <hyperlink ref="R53" r:id="rId55"/>
    <hyperlink ref="R45" r:id="rId56"/>
    <hyperlink ref="R43" r:id="rId57"/>
    <hyperlink ref="R71" r:id="rId58"/>
    <hyperlink ref="R86" r:id="rId59"/>
    <hyperlink ref="R101" r:id="rId60"/>
    <hyperlink ref="R49" r:id="rId61"/>
    <hyperlink ref="R32" r:id="rId62"/>
    <hyperlink ref="R33" r:id="rId63"/>
    <hyperlink ref="R78" r:id="rId64"/>
    <hyperlink ref="R83" r:id="rId65"/>
    <hyperlink ref="R98" r:id="rId66"/>
    <hyperlink ref="R65" r:id="rId67"/>
    <hyperlink ref="R67" r:id="rId68"/>
    <hyperlink ref="R103" r:id="rId69"/>
    <hyperlink ref="R102" r:id="rId70"/>
    <hyperlink ref="R109" r:id="rId71"/>
    <hyperlink ref="R111" r:id="rId72"/>
    <hyperlink ref="R12" r:id="rId73"/>
    <hyperlink ref="R39" r:id="rId74"/>
    <hyperlink ref="R61" r:id="rId75"/>
    <hyperlink ref="R13" r:id="rId76"/>
    <hyperlink ref="R14" r:id="rId77"/>
    <hyperlink ref="R59" r:id="rId78" display="ofigueroa@colciencias.gov.co"/>
    <hyperlink ref="R113" r:id="rId79"/>
    <hyperlink ref="R56" r:id="rId80"/>
    <hyperlink ref="R55" r:id="rId81"/>
    <hyperlink ref="R107" r:id="rId82"/>
    <hyperlink ref="R41" r:id="rId83"/>
  </hyperlinks>
  <printOptions horizontalCentered="1"/>
  <pageMargins left="0.19685039370078741" right="0.19685039370078741" top="0.39370078740157483" bottom="0.39370078740157483" header="0.31496062992125984" footer="0.31496062992125984"/>
  <pageSetup scale="21" orientation="landscape" r:id="rId84"/>
  <headerFooter>
    <oddFooter>&amp;CPág. &amp;P de &amp;N</oddFooter>
  </headerFooter>
  <drawing r:id="rId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PAA</vt:lpstr>
      <vt:lpstr>'SEGUIMIENTO PAA'!Área_de_impresión</vt:lpstr>
      <vt:lpstr>'SEGUIMIENTO 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Yenny Adriana Pereira Oviedo</cp:lastModifiedBy>
  <cp:lastPrinted>2018-10-24T00:47:20Z</cp:lastPrinted>
  <dcterms:created xsi:type="dcterms:W3CDTF">2016-06-27T17:26:21Z</dcterms:created>
  <dcterms:modified xsi:type="dcterms:W3CDTF">2019-01-02T17:04:53Z</dcterms:modified>
</cp:coreProperties>
</file>