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650"/>
  </bookViews>
  <sheets>
    <sheet name="Modelo 3" sheetId="19" r:id="rId1"/>
    <sheet name="Hoja1" sheetId="22" r:id="rId2"/>
  </sheets>
  <externalReferences>
    <externalReference r:id="rId3"/>
  </externalReferences>
  <definedNames>
    <definedName name="_xlnm.Print_Area" localSheetId="0">'Modelo 3'!$A$1:$L$32</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9" l="1"/>
  <c r="E29" i="22" l="1"/>
  <c r="I28" i="22"/>
  <c r="I27" i="22"/>
  <c r="I26" i="22"/>
  <c r="I25" i="22"/>
  <c r="I24" i="22"/>
  <c r="I23" i="22"/>
  <c r="I22" i="22"/>
  <c r="I21" i="22"/>
  <c r="I20" i="22"/>
  <c r="I19" i="22"/>
  <c r="I18" i="22"/>
  <c r="I17" i="22"/>
  <c r="F12" i="22"/>
  <c r="G12" i="22" l="1"/>
</calcChain>
</file>

<file path=xl/comments1.xml><?xml version="1.0" encoding="utf-8"?>
<comments xmlns="http://schemas.openxmlformats.org/spreadsheetml/2006/main">
  <authors>
    <author>LILIANA BEATRIZ BUITRAGO BARRETO</author>
  </authors>
  <commentList>
    <comment ref="B16" authorId="0" shapeId="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<sst xmlns="http://schemas.openxmlformats.org/spreadsheetml/2006/main" count="196" uniqueCount="171">
  <si>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</si>
  <si>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</si>
  <si>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</si>
  <si>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</si>
  <si>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</si>
  <si>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</si>
  <si>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</si>
  <si>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</si>
  <si>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</si>
  <si>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</si>
  <si>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</si>
  <si>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</si>
  <si>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</si>
  <si>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</si>
  <si>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</si>
  <si>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</si>
  <si>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</si>
  <si>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</si>
  <si>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</si>
  <si>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</si>
  <si>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</si>
  <si>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</si>
  <si>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</si>
  <si>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</si>
  <si>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PORCENTAJE DE AVANCE TOTAL DEL PLAN</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</si>
  <si>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</si>
  <si>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</si>
  <si>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</si>
  <si>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</si>
  <si>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</si>
  <si>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</si>
  <si>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</si>
  <si>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</si>
  <si>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</si>
  <si>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</si>
  <si>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</si>
  <si>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</si>
  <si>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</si>
  <si>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</si>
  <si>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</si>
  <si>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</si>
  <si>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</si>
  <si>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</si>
  <si>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</si>
  <si>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</si>
  <si>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</si>
  <si>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r>
      <rPr>
        <b/>
        <sz val="12"/>
        <rFont val="Arial Narrow"/>
        <family val="2"/>
      </rPr>
      <t xml:space="preserve">Resultados del seguimiento y evaluación del Plan: </t>
    </r>
    <r>
      <rPr>
        <sz val="12"/>
        <color rgb="FF0070C0"/>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</si>
  <si>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</si>
  <si>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</si>
  <si>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</si>
  <si>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</si>
  <si>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</si>
  <si>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</si>
  <si>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</si>
  <si>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</si>
  <si>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</si>
  <si>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</si>
  <si>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</si>
  <si>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</si>
  <si>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</si>
  <si>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</si>
  <si>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</si>
  <si>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</si>
  <si>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</si>
  <si>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</si>
  <si>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</si>
  <si>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</si>
  <si>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</si>
  <si>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</si>
  <si>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</si>
  <si>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</si>
  <si>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</si>
  <si>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</si>
  <si>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</si>
  <si>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</si>
  <si>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</si>
  <si>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</si>
  <si>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</si>
  <si>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</si>
  <si>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</si>
  <si>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</si>
  <si>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</si>
  <si>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</si>
  <si>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</si>
  <si>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</si>
  <si>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</si>
  <si>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</si>
  <si>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</si>
  <si>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</si>
  <si>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</si>
  <si>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</si>
  <si>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</si>
  <si>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</si>
  <si>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</si>
  <si>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</si>
  <si>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</si>
  <si>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</si>
  <si>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</si>
  <si>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</si>
  <si>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</si>
  <si>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</si>
  <si>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</si>
  <si>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</si>
  <si>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</si>
  <si>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</si>
  <si>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</si>
  <si>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</si>
  <si>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</si>
  <si>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</si>
  <si>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</si>
  <si>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</si>
  <si>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</si>
  <si>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</si>
  <si>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</si>
  <si>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</si>
  <si>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</si>
  <si>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</si>
  <si>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</si>
  <si>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</si>
  <si>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</si>
  <si>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</si>
  <si>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</si>
  <si>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</si>
  <si>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</si>
  <si>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</si>
  <si>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</si>
  <si>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</si>
  <si>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</si>
  <si>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</si>
  <si>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</si>
  <si>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</si>
  <si>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</si>
  <si>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</si>
  <si>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</si>
  <si>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</si>
  <si>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</si>
  <si>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</si>
  <si>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</si>
  <si>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</si>
  <si>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</si>
  <si>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</si>
  <si>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Trimestral </t>
  </si>
  <si>
    <t>Actualización del inventario de activos de TI</t>
  </si>
  <si>
    <t>Gestión de incidentes de Seguridad de la Información</t>
  </si>
  <si>
    <t>Realizar la actualización y seguimiento al manual de políticas de seguridad de la información.</t>
  </si>
  <si>
    <t>Análisis de vulnerabilidades de plataforma
tecnológica</t>
  </si>
  <si>
    <t>CÓDIGO: D101PR01MO2
VERSIÓN: 00
FECHA: 2021-01-13</t>
  </si>
  <si>
    <t xml:space="preserve">Contratista Oficina de Tecnología y Sistemas  de Información - Responsable del sistema de gestión de seguridad de la información (SGSI) </t>
  </si>
  <si>
    <t>Realizar seguimiento a los controles establecidos de acuerdo a la norma ISO 27001:2013</t>
  </si>
  <si>
    <t>Realizar seguimiento al plan de mejoramiento de la auditoría al MSPI</t>
  </si>
  <si>
    <t>Identificar, clasificar, valorar y asignar de responsables para el inventario de activos de información de TI.</t>
  </si>
  <si>
    <t xml:space="preserve">Implementación de acciones para la continuidad de negocio TI </t>
  </si>
  <si>
    <t xml:space="preserve">Implementación de acciones para la continuidad de la seguridad de la información, de la infraestructura y servicios de tecnologías de la información </t>
  </si>
  <si>
    <t xml:space="preserve">Gestión de Auditorias Internas y Externas </t>
  </si>
  <si>
    <t>Identificar, valorar y  realizar tratamiento de  riesgos de seguridad y privacidad de la información</t>
  </si>
  <si>
    <t>Gestionar los incidentes de seguridad de la información identificados</t>
  </si>
  <si>
    <t>Realizar una evaluación del estado de la red, con respecto al nivel de seguridad informática, con el fin de medir las vulnerabilidades de la red y sistema de información, e implementar las acciones necesarias. Además el seguimiento a la implementación de mejoras a los resultados obtenidos en la vigencia anterior</t>
  </si>
  <si>
    <t xml:space="preserve">Realizar sensibilizaciones sobre seguridad de la información al personal de Minciencias, Apoyar el desarrollo de pruebas de ingeniería social para evaluar el nivel de conciencia en seguridad de la información de los servidores públicos, contratistas del Ministerio </t>
  </si>
  <si>
    <t xml:space="preserve">Gestión de riesgos de Seguridad y Privacidad de la Información </t>
  </si>
  <si>
    <t>Revisión del manual políticas de
seguridad  y privacidad de la información</t>
  </si>
  <si>
    <t>Implementación de los controles del anexo A de la norma ISO 27001:2013 (114 controles)</t>
  </si>
  <si>
    <t>Actualización del diagnóstico del Modelo de Seguridad y Privacidad de la Información - MSPI</t>
  </si>
  <si>
    <t>Porcentaje de adopción del Modelo de Seguridad y Privacidad de la Información (MSPI) en el Ministerio</t>
  </si>
  <si>
    <t>100%  de adopción del Modelo de Seguridad y Privacidad de la Información (MSPI) del Ministerio</t>
  </si>
  <si>
    <t>Implementar eficiente, eficaz y efectiva el MSPI, el cual  busca contribuir  en el desarrollo y ejecución del plan estratégico institucional</t>
  </si>
  <si>
    <r>
      <t xml:space="preserve">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t>
    </r>
    <r>
      <rPr>
        <sz val="12"/>
        <rFont val="Arial Narrow"/>
        <family val="2"/>
      </rPr>
      <t xml:space="preserve">Ley 1581:2012  Por la cual se dictan disposiciones generales para la protección de datos personales.
Decreto 1078 de 2015 Decreto Único Reglamentario del sector de Tecnologías de la Información y las Comunicaciones
Decreto 767 de 2022 "Por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r>
    <r>
      <rPr>
        <sz val="12"/>
        <color theme="1"/>
        <rFont val="Arial Narrow"/>
        <family val="2"/>
      </rPr>
      <t xml:space="preserve">Conpes 3995 Política Nacional de Seguridad Digital
Resolución 500 de 2021, "Por la cual se establecen los lineamientos y estándares para la estrategia de seguridad digital y se adopta el modelo de seguridad y privacidad como habilitador de la Política de Gobierno Digital".
Resolución 746 de 2022, "Por lo cual se fortalece el modelo de Seguridad y Privacidad de la Información y se definen lineamientos adicionales a los establecidos en la Resolución No. 500 de 2021"
Manual para la implementación de la Política de Gobierno Digital
Guía para la administración del riesgo y el diseño de controles en entidades públicas </t>
    </r>
  </si>
  <si>
    <t>Sensibilización, toma de conciencia, educación y formación en la  seguridad de la información al personal de Minciencias</t>
  </si>
  <si>
    <t>Innovación y transparencia para la transformación institucional enfocada en la convergencia social-regional</t>
  </si>
  <si>
    <t>NDICE DE DESEMPEÑO INSTITUCIONAL IDI: Planes MIPG + Planes Integrados + Resultados FURAG + ITA (Anual con monitoreo trimestral)</t>
  </si>
  <si>
    <t>Gestión de Seguridad y Privacidad de la Información</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</si>
  <si>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3995 - 2020).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</si>
</sst>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quot;$&quot;#,##0.00"/>
    <numFmt numFmtId="165" formatCode="_-&quot;$&quot;* #,##0_-;\-&quot;$&quot;* #,##0_-;_-&quot;$&quot;* &quot;-&quot;_-;_-@_-"/>
    <numFmt numFmtId="166" formatCode="_-&quot;$&quot;* #,##0.00_-;\-&quot;$&quot;* #,##0.00_-;_-&quot;$&quot;* &quot;-&quot;??_-;_-@_-"/>
  </numFmts>
  <fonts count="35"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2"/>
      <color rgb="FF0070C0"/>
      <name val="Arial Narrow"/>
      <family val="2"/>
    </font>
    <font>
      <sz val="14"/>
      <color rgb="FF000000"/>
      <name val="Arial Narrow"/>
      <family val="2"/>
    </font>
    <font>
      <sz val="12"/>
      <color theme="1"/>
      <name val="Arial Narrow"/>
      <family val="2"/>
    </font>
    <font>
      <b/>
      <sz val="18"/>
      <color theme="1"/>
      <name val="Arial Narrow"/>
      <family val="2"/>
    </font>
    <font>
      <sz val="10"/>
      <color theme="1"/>
      <name val="Arial Narrow"/>
      <family val="2"/>
    </font>
    <font>
      <b/>
      <sz val="11"/>
      <color theme="1"/>
      <name val="Arial Narrow"/>
      <family val="2"/>
    </font>
    <font>
      <b/>
      <sz val="11"/>
      <color rgb="FF000000"/>
      <name val="Arial Narrow"/>
      <family val="2"/>
    </font>
    <font>
      <b/>
      <sz val="11"/>
      <name val="Arial Narrow"/>
      <family val="2"/>
    </font>
    <font>
      <b/>
      <sz val="12"/>
      <color rgb="FF000000"/>
      <name val="Arial Narrow"/>
      <family val="2"/>
    </font>
    <font>
      <b/>
      <sz val="16"/>
      <color theme="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
      <sz val="11"/>
      <color theme="1"/>
      <name val="Calibri"/>
      <family val="2"/>
      <scheme val="minor"/>
    </font>
    <font>
      <sz val="14"/>
      <color theme="1"/>
      <name val="Arial Narrow"/>
    </font>
    <font>
      <sz val="12"/>
      <name val="Arial Narrow"/>
      <family val="2"/>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77">
    <xf numFmtId="0" fontId="0"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20" fillId="0" borderId="0" applyNumberFormat="0" applyFill="0" applyBorder="0" applyAlignment="0" applyProtection="0"/>
    <xf numFmtId="0" fontId="32" fillId="0" borderId="0"/>
  </cellStyleXfs>
  <cellXfs count="106">
    <xf numFmtId="0" fontId="0" fillId="0" borderId="0" xfId="0"/>
    <xf numFmtId="0" fontId="4" fillId="0" borderId="7" xfId="0" applyFont="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164" fontId="5" fillId="0" borderId="1" xfId="44"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xf numFmtId="0" fontId="13" fillId="0" borderId="21" xfId="0" applyFont="1" applyBorder="1" applyAlignment="1">
      <alignment vertical="center" wrapText="1"/>
    </xf>
    <xf numFmtId="0" fontId="11" fillId="0" borderId="0" xfId="0" applyFont="1"/>
    <xf numFmtId="0" fontId="4" fillId="3" borderId="1" xfId="0" applyFont="1" applyFill="1" applyBorder="1" applyAlignment="1">
      <alignment horizontal="center" vertical="center" wrapText="1"/>
    </xf>
    <xf numFmtId="0" fontId="11" fillId="0" borderId="0" xfId="0" applyFont="1" applyAlignment="1">
      <alignment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xf numFmtId="0" fontId="10"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10" fillId="2" borderId="1" xfId="0" applyNumberFormat="1" applyFont="1" applyFill="1" applyBorder="1" applyAlignment="1">
      <alignment horizontal="center" vertical="center" wrapText="1"/>
    </xf>
    <xf numFmtId="9" fontId="18" fillId="0" borderId="3" xfId="74" applyFont="1" applyBorder="1" applyAlignment="1">
      <alignment horizontal="center" vertical="center" wrapText="1"/>
    </xf>
    <xf numFmtId="0" fontId="10"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Border="1" applyAlignment="1">
      <alignment horizontal="justify" vertical="center" wrapText="1"/>
    </xf>
    <xf numFmtId="9" fontId="6" fillId="2" borderId="1" xfId="74" applyFont="1" applyFill="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0" fillId="0" borderId="1" xfId="75" applyBorder="1" applyAlignment="1">
      <alignment horizontal="justify" vertical="center"/>
    </xf>
    <xf numFmtId="0" fontId="21" fillId="0" borderId="0" xfId="0" applyFont="1"/>
    <xf numFmtId="0" fontId="21"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164" fontId="5" fillId="0" borderId="1" xfId="44" applyNumberFormat="1" applyFont="1" applyBorder="1" applyAlignment="1">
      <alignment horizontal="justify" vertical="center" wrapText="1"/>
    </xf>
    <xf numFmtId="14" fontId="10"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9" fontId="25" fillId="0" borderId="1" xfId="0" applyNumberFormat="1" applyFont="1" applyBorder="1" applyAlignment="1">
      <alignment horizontal="center"/>
    </xf>
    <xf numFmtId="0" fontId="21" fillId="0" borderId="1" xfId="0" applyFont="1" applyBorder="1" applyAlignment="1">
      <alignment vertical="center" wrapText="1"/>
    </xf>
    <xf numFmtId="0" fontId="27" fillId="5" borderId="1" xfId="0" applyFont="1" applyFill="1" applyBorder="1" applyAlignment="1">
      <alignment vertical="center" wrapText="1"/>
    </xf>
    <xf numFmtId="0" fontId="28" fillId="0" borderId="0" xfId="0" applyFont="1" applyBorder="1" applyAlignment="1">
      <alignment horizontal="center" vertical="center"/>
    </xf>
    <xf numFmtId="0" fontId="21"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horizontal="lef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31" fillId="0" borderId="0" xfId="0" applyFont="1" applyBorder="1" applyAlignment="1">
      <alignment vertical="center"/>
    </xf>
    <xf numFmtId="0" fontId="21" fillId="0" borderId="0" xfId="0" applyFont="1" applyBorder="1" applyAlignment="1">
      <alignment horizontal="center"/>
    </xf>
    <xf numFmtId="0" fontId="21" fillId="0" borderId="1" xfId="0" applyFont="1" applyBorder="1" applyAlignment="1">
      <alignment horizontal="right" vertical="center"/>
    </xf>
    <xf numFmtId="49" fontId="21" fillId="0" borderId="1" xfId="0" applyNumberFormat="1" applyFont="1" applyBorder="1" applyAlignment="1">
      <alignment horizontal="right" vertical="center"/>
    </xf>
    <xf numFmtId="9" fontId="22" fillId="0" borderId="0" xfId="0" applyNumberFormat="1" applyFont="1" applyAlignment="1">
      <alignment horizontal="justify"/>
    </xf>
    <xf numFmtId="0" fontId="10" fillId="0" borderId="3" xfId="0" applyFont="1" applyBorder="1" applyAlignment="1">
      <alignment horizontal="left" vertical="center" wrapText="1"/>
    </xf>
    <xf numFmtId="0" fontId="10" fillId="2" borderId="30" xfId="0" applyFont="1" applyFill="1" applyBorder="1" applyAlignment="1">
      <alignment horizontal="center" vertical="center" wrapText="1"/>
    </xf>
    <xf numFmtId="0" fontId="33" fillId="0" borderId="31" xfId="0" applyFont="1" applyBorder="1" applyAlignment="1">
      <alignment horizontal="left" vertical="center" wrapText="1"/>
    </xf>
    <xf numFmtId="0" fontId="33" fillId="0" borderId="31" xfId="0" applyFont="1" applyBorder="1" applyAlignment="1">
      <alignment horizontal="left" vertical="top" wrapText="1"/>
    </xf>
    <xf numFmtId="0" fontId="10" fillId="0" borderId="1" xfId="0" applyFont="1" applyFill="1" applyBorder="1" applyAlignment="1">
      <alignment horizontal="left" vertical="center" wrapText="1"/>
    </xf>
    <xf numFmtId="0" fontId="17"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4" fillId="3" borderId="17" xfId="0" applyFont="1" applyFill="1" applyBorder="1" applyAlignment="1">
      <alignment horizontal="center" vertical="center"/>
    </xf>
    <xf numFmtId="0" fontId="14" fillId="4"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5" fillId="0" borderId="1" xfId="0" applyFont="1" applyBorder="1" applyAlignment="1">
      <alignment horizontal="justify" vertical="center" wrapText="1"/>
    </xf>
    <xf numFmtId="0" fontId="5" fillId="0" borderId="8"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1" xfId="0" applyFont="1" applyBorder="1" applyAlignment="1">
      <alignment horizontal="justify" vertical="center"/>
    </xf>
    <xf numFmtId="0" fontId="5" fillId="0" borderId="8" xfId="0" applyFont="1" applyBorder="1" applyAlignment="1">
      <alignment horizontal="justify"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2" fillId="5" borderId="1" xfId="0" applyFont="1" applyFill="1" applyBorder="1" applyAlignment="1">
      <alignment horizontal="center"/>
    </xf>
    <xf numFmtId="0" fontId="21" fillId="0" borderId="29" xfId="0" applyFont="1" applyBorder="1" applyAlignment="1">
      <alignment horizontal="center"/>
    </xf>
    <xf numFmtId="0" fontId="21" fillId="0" borderId="28" xfId="0" applyFont="1" applyBorder="1" applyAlignment="1">
      <alignment horizontal="center"/>
    </xf>
    <xf numFmtId="0" fontId="21" fillId="0" borderId="27" xfId="0" applyFont="1" applyBorder="1" applyAlignment="1">
      <alignment horizontal="center"/>
    </xf>
    <xf numFmtId="0" fontId="21" fillId="0" borderId="26"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4" fillId="0" borderId="1" xfId="0" applyFont="1" applyBorder="1" applyAlignment="1">
      <alignment horizontal="center" vertical="center" wrapText="1"/>
    </xf>
    <xf numFmtId="0" fontId="26" fillId="5" borderId="16"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7" xfId="0" applyFont="1" applyFill="1" applyBorder="1" applyAlignment="1">
      <alignment horizontal="center" vertical="center" wrapText="1"/>
    </xf>
    <xf numFmtId="9" fontId="25" fillId="0" borderId="1" xfId="0" applyNumberFormat="1" applyFont="1" applyBorder="1" applyAlignment="1">
      <alignment horizontal="center" vertical="center" wrapText="1"/>
    </xf>
  </cellXfs>
  <cellStyles count="77">
    <cellStyle name="Excel Built-in Normal" xfId="73"/>
    <cellStyle name="Hipervínculo" xfId="75" builtinId="8"/>
    <cellStyle name="Millares 2" xfId="3"/>
    <cellStyle name="Millares 2 2" xfId="4"/>
    <cellStyle name="Millares 2 2 2" xfId="14"/>
    <cellStyle name="Millares 2 2 2 2" xfId="35"/>
    <cellStyle name="Millares 2 2 2 3" xfId="63"/>
    <cellStyle name="Millares 2 2 3" xfId="25"/>
    <cellStyle name="Millares 2 2 4" xfId="53"/>
    <cellStyle name="Millares 2 3" xfId="13"/>
    <cellStyle name="Millares 2 3 2" xfId="34"/>
    <cellStyle name="Millares 2 3 3" xfId="62"/>
    <cellStyle name="Millares 2 4" xfId="24"/>
    <cellStyle name="Millares 2 5" xfId="52"/>
    <cellStyle name="Moneda [0] 2" xfId="2"/>
    <cellStyle name="Moneda [0] 2 2" xfId="7"/>
    <cellStyle name="Moneda [0] 2 2 2" xfId="17"/>
    <cellStyle name="Moneda [0] 2 2 2 2" xfId="38"/>
    <cellStyle name="Moneda [0] 2 2 2 3" xfId="66"/>
    <cellStyle name="Moneda [0] 2 2 3" xfId="28"/>
    <cellStyle name="Moneda [0] 2 2 4" xfId="56"/>
    <cellStyle name="Moneda [0] 2 3" xfId="12"/>
    <cellStyle name="Moneda [0] 2 3 2" xfId="33"/>
    <cellStyle name="Moneda [0] 2 3 3" xfId="61"/>
    <cellStyle name="Moneda [0] 2 4" xfId="23"/>
    <cellStyle name="Moneda [0] 2 5" xfId="51"/>
    <cellStyle name="Moneda [0] 3" xfId="6"/>
    <cellStyle name="Moneda [0] 3 2" xfId="16"/>
    <cellStyle name="Moneda [0] 3 2 2" xfId="37"/>
    <cellStyle name="Moneda [0] 3 2 3" xfId="65"/>
    <cellStyle name="Moneda [0] 3 3" xfId="27"/>
    <cellStyle name="Moneda [0] 3 4" xfId="55"/>
    <cellStyle name="Moneda [0] 4" xfId="10"/>
    <cellStyle name="Moneda [0] 4 2" xfId="31"/>
    <cellStyle name="Moneda [0] 4 3" xfId="59"/>
    <cellStyle name="Moneda [0] 5" xfId="21"/>
    <cellStyle name="Moneda [0] 6" xfId="49"/>
    <cellStyle name="Moneda 10" xfId="44"/>
    <cellStyle name="Moneda 11" xfId="45"/>
    <cellStyle name="Moneda 12" xfId="46"/>
    <cellStyle name="Moneda 13" xfId="48"/>
    <cellStyle name="Moneda 14" xfId="47"/>
    <cellStyle name="Moneda 15" xfId="69"/>
    <cellStyle name="Moneda 2" xfId="1"/>
    <cellStyle name="Moneda 2 2" xfId="8"/>
    <cellStyle name="Moneda 2 2 2" xfId="18"/>
    <cellStyle name="Moneda 2 2 2 2" xfId="39"/>
    <cellStyle name="Moneda 2 2 2 3" xfId="67"/>
    <cellStyle name="Moneda 2 2 3" xfId="29"/>
    <cellStyle name="Moneda 2 2 4" xfId="57"/>
    <cellStyle name="Moneda 2 3" xfId="11"/>
    <cellStyle name="Moneda 2 3 2" xfId="32"/>
    <cellStyle name="Moneda 2 3 3" xfId="60"/>
    <cellStyle name="Moneda 2 4" xfId="22"/>
    <cellStyle name="Moneda 2 5" xfId="50"/>
    <cellStyle name="Moneda 3" xfId="5"/>
    <cellStyle name="Moneda 3 2" xfId="15"/>
    <cellStyle name="Moneda 3 2 2" xfId="36"/>
    <cellStyle name="Moneda 3 2 3" xfId="64"/>
    <cellStyle name="Moneda 3 3" xfId="26"/>
    <cellStyle name="Moneda 3 4" xfId="54"/>
    <cellStyle name="Moneda 4" xfId="9"/>
    <cellStyle name="Moneda 4 2" xfId="30"/>
    <cellStyle name="Moneda 4 3" xfId="58"/>
    <cellStyle name="Moneda 5" xfId="19"/>
    <cellStyle name="Moneda 5 2" xfId="40"/>
    <cellStyle name="Moneda 5 3" xfId="68"/>
    <cellStyle name="Moneda 6" xfId="20"/>
    <cellStyle name="Moneda 7" xfId="41"/>
    <cellStyle name="Moneda 8" xfId="43"/>
    <cellStyle name="Moneda 9" xfId="42"/>
    <cellStyle name="Normal" xfId="0" builtinId="0"/>
    <cellStyle name="Normal 2" xfId="71"/>
    <cellStyle name="Normal 2 2" xfId="70"/>
    <cellStyle name="Normal 3" xfId="76"/>
    <cellStyle name="Porcentaje" xfId="74" builtinId="5"/>
    <cellStyle name="Porcentual 4" xfId="72"/>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134470</xdr:colOff>
      <xdr:row>0</xdr:row>
      <xdr:rowOff>78441</xdr:rowOff>
    </xdr:from>
    <xdr:to>
      <xdr:col>0</xdr:col>
      <xdr:colOff>3261845</xdr:colOff>
      <xdr:row>0</xdr:row>
      <xdr:rowOff>610094</xdr:rowOff>
    </xdr:to>
    <xdr:pic>
      <xdr:nvPicPr>
        <xdr:cNvPr id="5" name="Imagen 4">
          <a:extLst>
            <a:ext uri="{FF2B5EF4-FFF2-40B4-BE49-F238E27FC236}">
              <a16:creationId xmlns:a16="http://schemas.microsoft.com/office/drawing/2014/main" id="{CAD2FEA7-AABF-4986-8CC8-A73A3213D4A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470" y="78441"/>
          <a:ext cx="3127375" cy="531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1"/>
  <sheetViews>
    <sheetView showGridLines="0" tabSelected="1" topLeftCell="A29" zoomScale="85" zoomScaleNormal="85" workbookViewId="0">
      <selection activeCell="A33" sqref="A33"/>
    </sheetView>
  </sheetViews>
  <sheetFormatPr baseColWidth="10" defaultRowHeight="15.75" x14ac:dyDescent="0.25"/>
  <cols>
    <col min="1" max="1" width="53" style="8" customWidth="1"/>
    <col min="2" max="2" width="49.5703125" style="8" customWidth="1"/>
    <col min="3" max="3" width="15.42578125" style="8" customWidth="1"/>
    <col min="4" max="4" width="20.5703125" style="8" customWidth="1"/>
    <col min="5" max="5" width="29.42578125" style="8" customWidth="1"/>
    <col min="6" max="6" width="24.7109375" style="8" customWidth="1"/>
    <col min="7" max="7" width="23" style="8" customWidth="1"/>
    <col min="8" max="8" width="122.7109375" style="8" customWidth="1"/>
    <col min="9" max="9" width="23.42578125" style="8" customWidth="1"/>
    <col min="10" max="10" width="16.28515625" style="8" customWidth="1"/>
    <col min="11" max="11" width="24.85546875" style="8" customWidth="1"/>
    <col min="12" max="12" width="96.140625" style="8" customWidth="1"/>
    <col min="13" max="259" width="11.42578125" style="8"/>
    <col min="260" max="260" width="27.5703125" style="8" customWidth="1"/>
    <col min="261" max="261" width="57.28515625" style="8" customWidth="1"/>
    <col min="262" max="262" width="21" style="8" customWidth="1"/>
    <col min="263" max="263" width="17.5703125" style="8" customWidth="1"/>
    <col min="264" max="264" width="18.140625" style="8" customWidth="1"/>
    <col min="265" max="265" width="35.7109375" style="8" customWidth="1"/>
    <col min="266" max="266" width="34.7109375" style="8" customWidth="1"/>
    <col min="267" max="267" width="25.28515625" style="8" customWidth="1"/>
    <col min="268" max="268" width="33" style="8" customWidth="1"/>
    <col min="269" max="515" width="11.42578125" style="8"/>
    <col min="516" max="516" width="27.5703125" style="8" customWidth="1"/>
    <col min="517" max="517" width="57.28515625" style="8" customWidth="1"/>
    <col min="518" max="518" width="21" style="8" customWidth="1"/>
    <col min="519" max="519" width="17.5703125" style="8" customWidth="1"/>
    <col min="520" max="520" width="18.140625" style="8" customWidth="1"/>
    <col min="521" max="521" width="35.7109375" style="8" customWidth="1"/>
    <col min="522" max="522" width="34.7109375" style="8" customWidth="1"/>
    <col min="523" max="523" width="25.28515625" style="8" customWidth="1"/>
    <col min="524" max="524" width="33" style="8" customWidth="1"/>
    <col min="525" max="771" width="11.42578125" style="8"/>
    <col min="772" max="772" width="27.5703125" style="8" customWidth="1"/>
    <col min="773" max="773" width="57.28515625" style="8" customWidth="1"/>
    <col min="774" max="774" width="21" style="8" customWidth="1"/>
    <col min="775" max="775" width="17.5703125" style="8" customWidth="1"/>
    <col min="776" max="776" width="18.140625" style="8" customWidth="1"/>
    <col min="777" max="777" width="35.7109375" style="8" customWidth="1"/>
    <col min="778" max="778" width="34.7109375" style="8" customWidth="1"/>
    <col min="779" max="779" width="25.28515625" style="8" customWidth="1"/>
    <col min="780" max="780" width="33" style="8" customWidth="1"/>
    <col min="781" max="1027" width="11.42578125" style="8"/>
    <col min="1028" max="1028" width="27.5703125" style="8" customWidth="1"/>
    <col min="1029" max="1029" width="57.28515625" style="8" customWidth="1"/>
    <col min="1030" max="1030" width="21" style="8" customWidth="1"/>
    <col min="1031" max="1031" width="17.5703125" style="8" customWidth="1"/>
    <col min="1032" max="1032" width="18.140625" style="8" customWidth="1"/>
    <col min="1033" max="1033" width="35.7109375" style="8" customWidth="1"/>
    <col min="1034" max="1034" width="34.7109375" style="8" customWidth="1"/>
    <col min="1035" max="1035" width="25.28515625" style="8" customWidth="1"/>
    <col min="1036" max="1036" width="33" style="8" customWidth="1"/>
    <col min="1037" max="1283" width="11.42578125" style="8"/>
    <col min="1284" max="1284" width="27.5703125" style="8" customWidth="1"/>
    <col min="1285" max="1285" width="57.28515625" style="8" customWidth="1"/>
    <col min="1286" max="1286" width="21" style="8" customWidth="1"/>
    <col min="1287" max="1287" width="17.5703125" style="8" customWidth="1"/>
    <col min="1288" max="1288" width="18.140625" style="8" customWidth="1"/>
    <col min="1289" max="1289" width="35.7109375" style="8" customWidth="1"/>
    <col min="1290" max="1290" width="34.7109375" style="8" customWidth="1"/>
    <col min="1291" max="1291" width="25.28515625" style="8" customWidth="1"/>
    <col min="1292" max="1292" width="33" style="8" customWidth="1"/>
    <col min="1293" max="1539" width="11.42578125" style="8"/>
    <col min="1540" max="1540" width="27.5703125" style="8" customWidth="1"/>
    <col min="1541" max="1541" width="57.28515625" style="8" customWidth="1"/>
    <col min="1542" max="1542" width="21" style="8" customWidth="1"/>
    <col min="1543" max="1543" width="17.5703125" style="8" customWidth="1"/>
    <col min="1544" max="1544" width="18.140625" style="8" customWidth="1"/>
    <col min="1545" max="1545" width="35.7109375" style="8" customWidth="1"/>
    <col min="1546" max="1546" width="34.7109375" style="8" customWidth="1"/>
    <col min="1547" max="1547" width="25.28515625" style="8" customWidth="1"/>
    <col min="1548" max="1548" width="33" style="8" customWidth="1"/>
    <col min="1549" max="1795" width="11.42578125" style="8"/>
    <col min="1796" max="1796" width="27.5703125" style="8" customWidth="1"/>
    <col min="1797" max="1797" width="57.28515625" style="8" customWidth="1"/>
    <col min="1798" max="1798" width="21" style="8" customWidth="1"/>
    <col min="1799" max="1799" width="17.5703125" style="8" customWidth="1"/>
    <col min="1800" max="1800" width="18.140625" style="8" customWidth="1"/>
    <col min="1801" max="1801" width="35.7109375" style="8" customWidth="1"/>
    <col min="1802" max="1802" width="34.7109375" style="8" customWidth="1"/>
    <col min="1803" max="1803" width="25.28515625" style="8" customWidth="1"/>
    <col min="1804" max="1804" width="33" style="8" customWidth="1"/>
    <col min="1805" max="2051" width="11.42578125" style="8"/>
    <col min="2052" max="2052" width="27.5703125" style="8" customWidth="1"/>
    <col min="2053" max="2053" width="57.28515625" style="8" customWidth="1"/>
    <col min="2054" max="2054" width="21" style="8" customWidth="1"/>
    <col min="2055" max="2055" width="17.5703125" style="8" customWidth="1"/>
    <col min="2056" max="2056" width="18.140625" style="8" customWidth="1"/>
    <col min="2057" max="2057" width="35.7109375" style="8" customWidth="1"/>
    <col min="2058" max="2058" width="34.7109375" style="8" customWidth="1"/>
    <col min="2059" max="2059" width="25.28515625" style="8" customWidth="1"/>
    <col min="2060" max="2060" width="33" style="8" customWidth="1"/>
    <col min="2061" max="2307" width="11.42578125" style="8"/>
    <col min="2308" max="2308" width="27.5703125" style="8" customWidth="1"/>
    <col min="2309" max="2309" width="57.28515625" style="8" customWidth="1"/>
    <col min="2310" max="2310" width="21" style="8" customWidth="1"/>
    <col min="2311" max="2311" width="17.5703125" style="8" customWidth="1"/>
    <col min="2312" max="2312" width="18.140625" style="8" customWidth="1"/>
    <col min="2313" max="2313" width="35.7109375" style="8" customWidth="1"/>
    <col min="2314" max="2314" width="34.7109375" style="8" customWidth="1"/>
    <col min="2315" max="2315" width="25.28515625" style="8" customWidth="1"/>
    <col min="2316" max="2316" width="33" style="8" customWidth="1"/>
    <col min="2317" max="2563" width="11.42578125" style="8"/>
    <col min="2564" max="2564" width="27.5703125" style="8" customWidth="1"/>
    <col min="2565" max="2565" width="57.28515625" style="8" customWidth="1"/>
    <col min="2566" max="2566" width="21" style="8" customWidth="1"/>
    <col min="2567" max="2567" width="17.5703125" style="8" customWidth="1"/>
    <col min="2568" max="2568" width="18.140625" style="8" customWidth="1"/>
    <col min="2569" max="2569" width="35.7109375" style="8" customWidth="1"/>
    <col min="2570" max="2570" width="34.7109375" style="8" customWidth="1"/>
    <col min="2571" max="2571" width="25.28515625" style="8" customWidth="1"/>
    <col min="2572" max="2572" width="33" style="8" customWidth="1"/>
    <col min="2573" max="2819" width="11.42578125" style="8"/>
    <col min="2820" max="2820" width="27.5703125" style="8" customWidth="1"/>
    <col min="2821" max="2821" width="57.28515625" style="8" customWidth="1"/>
    <col min="2822" max="2822" width="21" style="8" customWidth="1"/>
    <col min="2823" max="2823" width="17.5703125" style="8" customWidth="1"/>
    <col min="2824" max="2824" width="18.140625" style="8" customWidth="1"/>
    <col min="2825" max="2825" width="35.7109375" style="8" customWidth="1"/>
    <col min="2826" max="2826" width="34.7109375" style="8" customWidth="1"/>
    <col min="2827" max="2827" width="25.28515625" style="8" customWidth="1"/>
    <col min="2828" max="2828" width="33" style="8" customWidth="1"/>
    <col min="2829" max="3075" width="11.42578125" style="8"/>
    <col min="3076" max="3076" width="27.5703125" style="8" customWidth="1"/>
    <col min="3077" max="3077" width="57.28515625" style="8" customWidth="1"/>
    <col min="3078" max="3078" width="21" style="8" customWidth="1"/>
    <col min="3079" max="3079" width="17.5703125" style="8" customWidth="1"/>
    <col min="3080" max="3080" width="18.140625" style="8" customWidth="1"/>
    <col min="3081" max="3081" width="35.7109375" style="8" customWidth="1"/>
    <col min="3082" max="3082" width="34.7109375" style="8" customWidth="1"/>
    <col min="3083" max="3083" width="25.28515625" style="8" customWidth="1"/>
    <col min="3084" max="3084" width="33" style="8" customWidth="1"/>
    <col min="3085" max="3331" width="11.42578125" style="8"/>
    <col min="3332" max="3332" width="27.5703125" style="8" customWidth="1"/>
    <col min="3333" max="3333" width="57.28515625" style="8" customWidth="1"/>
    <col min="3334" max="3334" width="21" style="8" customWidth="1"/>
    <col min="3335" max="3335" width="17.5703125" style="8" customWidth="1"/>
    <col min="3336" max="3336" width="18.140625" style="8" customWidth="1"/>
    <col min="3337" max="3337" width="35.7109375" style="8" customWidth="1"/>
    <col min="3338" max="3338" width="34.7109375" style="8" customWidth="1"/>
    <col min="3339" max="3339" width="25.28515625" style="8" customWidth="1"/>
    <col min="3340" max="3340" width="33" style="8" customWidth="1"/>
    <col min="3341" max="3587" width="11.42578125" style="8"/>
    <col min="3588" max="3588" width="27.5703125" style="8" customWidth="1"/>
    <col min="3589" max="3589" width="57.28515625" style="8" customWidth="1"/>
    <col min="3590" max="3590" width="21" style="8" customWidth="1"/>
    <col min="3591" max="3591" width="17.5703125" style="8" customWidth="1"/>
    <col min="3592" max="3592" width="18.140625" style="8" customWidth="1"/>
    <col min="3593" max="3593" width="35.7109375" style="8" customWidth="1"/>
    <col min="3594" max="3594" width="34.7109375" style="8" customWidth="1"/>
    <col min="3595" max="3595" width="25.28515625" style="8" customWidth="1"/>
    <col min="3596" max="3596" width="33" style="8" customWidth="1"/>
    <col min="3597" max="3843" width="11.42578125" style="8"/>
    <col min="3844" max="3844" width="27.5703125" style="8" customWidth="1"/>
    <col min="3845" max="3845" width="57.28515625" style="8" customWidth="1"/>
    <col min="3846" max="3846" width="21" style="8" customWidth="1"/>
    <col min="3847" max="3847" width="17.5703125" style="8" customWidth="1"/>
    <col min="3848" max="3848" width="18.140625" style="8" customWidth="1"/>
    <col min="3849" max="3849" width="35.7109375" style="8" customWidth="1"/>
    <col min="3850" max="3850" width="34.7109375" style="8" customWidth="1"/>
    <col min="3851" max="3851" width="25.28515625" style="8" customWidth="1"/>
    <col min="3852" max="3852" width="33" style="8" customWidth="1"/>
    <col min="3853" max="4099" width="11.42578125" style="8"/>
    <col min="4100" max="4100" width="27.5703125" style="8" customWidth="1"/>
    <col min="4101" max="4101" width="57.28515625" style="8" customWidth="1"/>
    <col min="4102" max="4102" width="21" style="8" customWidth="1"/>
    <col min="4103" max="4103" width="17.5703125" style="8" customWidth="1"/>
    <col min="4104" max="4104" width="18.140625" style="8" customWidth="1"/>
    <col min="4105" max="4105" width="35.7109375" style="8" customWidth="1"/>
    <col min="4106" max="4106" width="34.7109375" style="8" customWidth="1"/>
    <col min="4107" max="4107" width="25.28515625" style="8" customWidth="1"/>
    <col min="4108" max="4108" width="33" style="8" customWidth="1"/>
    <col min="4109" max="4355" width="11.42578125" style="8"/>
    <col min="4356" max="4356" width="27.5703125" style="8" customWidth="1"/>
    <col min="4357" max="4357" width="57.28515625" style="8" customWidth="1"/>
    <col min="4358" max="4358" width="21" style="8" customWidth="1"/>
    <col min="4359" max="4359" width="17.5703125" style="8" customWidth="1"/>
    <col min="4360" max="4360" width="18.140625" style="8" customWidth="1"/>
    <col min="4361" max="4361" width="35.7109375" style="8" customWidth="1"/>
    <col min="4362" max="4362" width="34.7109375" style="8" customWidth="1"/>
    <col min="4363" max="4363" width="25.28515625" style="8" customWidth="1"/>
    <col min="4364" max="4364" width="33" style="8" customWidth="1"/>
    <col min="4365" max="4611" width="11.42578125" style="8"/>
    <col min="4612" max="4612" width="27.5703125" style="8" customWidth="1"/>
    <col min="4613" max="4613" width="57.28515625" style="8" customWidth="1"/>
    <col min="4614" max="4614" width="21" style="8" customWidth="1"/>
    <col min="4615" max="4615" width="17.5703125" style="8" customWidth="1"/>
    <col min="4616" max="4616" width="18.140625" style="8" customWidth="1"/>
    <col min="4617" max="4617" width="35.7109375" style="8" customWidth="1"/>
    <col min="4618" max="4618" width="34.7109375" style="8" customWidth="1"/>
    <col min="4619" max="4619" width="25.28515625" style="8" customWidth="1"/>
    <col min="4620" max="4620" width="33" style="8" customWidth="1"/>
    <col min="4621" max="4867" width="11.42578125" style="8"/>
    <col min="4868" max="4868" width="27.5703125" style="8" customWidth="1"/>
    <col min="4869" max="4869" width="57.28515625" style="8" customWidth="1"/>
    <col min="4870" max="4870" width="21" style="8" customWidth="1"/>
    <col min="4871" max="4871" width="17.5703125" style="8" customWidth="1"/>
    <col min="4872" max="4872" width="18.140625" style="8" customWidth="1"/>
    <col min="4873" max="4873" width="35.7109375" style="8" customWidth="1"/>
    <col min="4874" max="4874" width="34.7109375" style="8" customWidth="1"/>
    <col min="4875" max="4875" width="25.28515625" style="8" customWidth="1"/>
    <col min="4876" max="4876" width="33" style="8" customWidth="1"/>
    <col min="4877" max="5123" width="11.42578125" style="8"/>
    <col min="5124" max="5124" width="27.5703125" style="8" customWidth="1"/>
    <col min="5125" max="5125" width="57.28515625" style="8" customWidth="1"/>
    <col min="5126" max="5126" width="21" style="8" customWidth="1"/>
    <col min="5127" max="5127" width="17.5703125" style="8" customWidth="1"/>
    <col min="5128" max="5128" width="18.140625" style="8" customWidth="1"/>
    <col min="5129" max="5129" width="35.7109375" style="8" customWidth="1"/>
    <col min="5130" max="5130" width="34.7109375" style="8" customWidth="1"/>
    <col min="5131" max="5131" width="25.28515625" style="8" customWidth="1"/>
    <col min="5132" max="5132" width="33" style="8" customWidth="1"/>
    <col min="5133" max="5379" width="11.42578125" style="8"/>
    <col min="5380" max="5380" width="27.5703125" style="8" customWidth="1"/>
    <col min="5381" max="5381" width="57.28515625" style="8" customWidth="1"/>
    <col min="5382" max="5382" width="21" style="8" customWidth="1"/>
    <col min="5383" max="5383" width="17.5703125" style="8" customWidth="1"/>
    <col min="5384" max="5384" width="18.140625" style="8" customWidth="1"/>
    <col min="5385" max="5385" width="35.7109375" style="8" customWidth="1"/>
    <col min="5386" max="5386" width="34.7109375" style="8" customWidth="1"/>
    <col min="5387" max="5387" width="25.28515625" style="8" customWidth="1"/>
    <col min="5388" max="5388" width="33" style="8" customWidth="1"/>
    <col min="5389" max="5635" width="11.42578125" style="8"/>
    <col min="5636" max="5636" width="27.5703125" style="8" customWidth="1"/>
    <col min="5637" max="5637" width="57.28515625" style="8" customWidth="1"/>
    <col min="5638" max="5638" width="21" style="8" customWidth="1"/>
    <col min="5639" max="5639" width="17.5703125" style="8" customWidth="1"/>
    <col min="5640" max="5640" width="18.140625" style="8" customWidth="1"/>
    <col min="5641" max="5641" width="35.7109375" style="8" customWidth="1"/>
    <col min="5642" max="5642" width="34.7109375" style="8" customWidth="1"/>
    <col min="5643" max="5643" width="25.28515625" style="8" customWidth="1"/>
    <col min="5644" max="5644" width="33" style="8" customWidth="1"/>
    <col min="5645" max="5891" width="11.42578125" style="8"/>
    <col min="5892" max="5892" width="27.5703125" style="8" customWidth="1"/>
    <col min="5893" max="5893" width="57.28515625" style="8" customWidth="1"/>
    <col min="5894" max="5894" width="21" style="8" customWidth="1"/>
    <col min="5895" max="5895" width="17.5703125" style="8" customWidth="1"/>
    <col min="5896" max="5896" width="18.140625" style="8" customWidth="1"/>
    <col min="5897" max="5897" width="35.7109375" style="8" customWidth="1"/>
    <col min="5898" max="5898" width="34.7109375" style="8" customWidth="1"/>
    <col min="5899" max="5899" width="25.28515625" style="8" customWidth="1"/>
    <col min="5900" max="5900" width="33" style="8" customWidth="1"/>
    <col min="5901" max="6147" width="11.42578125" style="8"/>
    <col min="6148" max="6148" width="27.5703125" style="8" customWidth="1"/>
    <col min="6149" max="6149" width="57.28515625" style="8" customWidth="1"/>
    <col min="6150" max="6150" width="21" style="8" customWidth="1"/>
    <col min="6151" max="6151" width="17.5703125" style="8" customWidth="1"/>
    <col min="6152" max="6152" width="18.140625" style="8" customWidth="1"/>
    <col min="6153" max="6153" width="35.7109375" style="8" customWidth="1"/>
    <col min="6154" max="6154" width="34.7109375" style="8" customWidth="1"/>
    <col min="6155" max="6155" width="25.28515625" style="8" customWidth="1"/>
    <col min="6156" max="6156" width="33" style="8" customWidth="1"/>
    <col min="6157" max="6403" width="11.42578125" style="8"/>
    <col min="6404" max="6404" width="27.5703125" style="8" customWidth="1"/>
    <col min="6405" max="6405" width="57.28515625" style="8" customWidth="1"/>
    <col min="6406" max="6406" width="21" style="8" customWidth="1"/>
    <col min="6407" max="6407" width="17.5703125" style="8" customWidth="1"/>
    <col min="6408" max="6408" width="18.140625" style="8" customWidth="1"/>
    <col min="6409" max="6409" width="35.7109375" style="8" customWidth="1"/>
    <col min="6410" max="6410" width="34.7109375" style="8" customWidth="1"/>
    <col min="6411" max="6411" width="25.28515625" style="8" customWidth="1"/>
    <col min="6412" max="6412" width="33" style="8" customWidth="1"/>
    <col min="6413" max="6659" width="11.42578125" style="8"/>
    <col min="6660" max="6660" width="27.5703125" style="8" customWidth="1"/>
    <col min="6661" max="6661" width="57.28515625" style="8" customWidth="1"/>
    <col min="6662" max="6662" width="21" style="8" customWidth="1"/>
    <col min="6663" max="6663" width="17.5703125" style="8" customWidth="1"/>
    <col min="6664" max="6664" width="18.140625" style="8" customWidth="1"/>
    <col min="6665" max="6665" width="35.7109375" style="8" customWidth="1"/>
    <col min="6666" max="6666" width="34.7109375" style="8" customWidth="1"/>
    <col min="6667" max="6667" width="25.28515625" style="8" customWidth="1"/>
    <col min="6668" max="6668" width="33" style="8" customWidth="1"/>
    <col min="6669" max="6915" width="11.42578125" style="8"/>
    <col min="6916" max="6916" width="27.5703125" style="8" customWidth="1"/>
    <col min="6917" max="6917" width="57.28515625" style="8" customWidth="1"/>
    <col min="6918" max="6918" width="21" style="8" customWidth="1"/>
    <col min="6919" max="6919" width="17.5703125" style="8" customWidth="1"/>
    <col min="6920" max="6920" width="18.140625" style="8" customWidth="1"/>
    <col min="6921" max="6921" width="35.7109375" style="8" customWidth="1"/>
    <col min="6922" max="6922" width="34.7109375" style="8" customWidth="1"/>
    <col min="6923" max="6923" width="25.28515625" style="8" customWidth="1"/>
    <col min="6924" max="6924" width="33" style="8" customWidth="1"/>
    <col min="6925" max="7171" width="11.42578125" style="8"/>
    <col min="7172" max="7172" width="27.5703125" style="8" customWidth="1"/>
    <col min="7173" max="7173" width="57.28515625" style="8" customWidth="1"/>
    <col min="7174" max="7174" width="21" style="8" customWidth="1"/>
    <col min="7175" max="7175" width="17.5703125" style="8" customWidth="1"/>
    <col min="7176" max="7176" width="18.140625" style="8" customWidth="1"/>
    <col min="7177" max="7177" width="35.7109375" style="8" customWidth="1"/>
    <col min="7178" max="7178" width="34.7109375" style="8" customWidth="1"/>
    <col min="7179" max="7179" width="25.28515625" style="8" customWidth="1"/>
    <col min="7180" max="7180" width="33" style="8" customWidth="1"/>
    <col min="7181" max="7427" width="11.42578125" style="8"/>
    <col min="7428" max="7428" width="27.5703125" style="8" customWidth="1"/>
    <col min="7429" max="7429" width="57.28515625" style="8" customWidth="1"/>
    <col min="7430" max="7430" width="21" style="8" customWidth="1"/>
    <col min="7431" max="7431" width="17.5703125" style="8" customWidth="1"/>
    <col min="7432" max="7432" width="18.140625" style="8" customWidth="1"/>
    <col min="7433" max="7433" width="35.7109375" style="8" customWidth="1"/>
    <col min="7434" max="7434" width="34.7109375" style="8" customWidth="1"/>
    <col min="7435" max="7435" width="25.28515625" style="8" customWidth="1"/>
    <col min="7436" max="7436" width="33" style="8" customWidth="1"/>
    <col min="7437" max="7683" width="11.42578125" style="8"/>
    <col min="7684" max="7684" width="27.5703125" style="8" customWidth="1"/>
    <col min="7685" max="7685" width="57.28515625" style="8" customWidth="1"/>
    <col min="7686" max="7686" width="21" style="8" customWidth="1"/>
    <col min="7687" max="7687" width="17.5703125" style="8" customWidth="1"/>
    <col min="7688" max="7688" width="18.140625" style="8" customWidth="1"/>
    <col min="7689" max="7689" width="35.7109375" style="8" customWidth="1"/>
    <col min="7690" max="7690" width="34.7109375" style="8" customWidth="1"/>
    <col min="7691" max="7691" width="25.28515625" style="8" customWidth="1"/>
    <col min="7692" max="7692" width="33" style="8" customWidth="1"/>
    <col min="7693" max="7939" width="11.42578125" style="8"/>
    <col min="7940" max="7940" width="27.5703125" style="8" customWidth="1"/>
    <col min="7941" max="7941" width="57.28515625" style="8" customWidth="1"/>
    <col min="7942" max="7942" width="21" style="8" customWidth="1"/>
    <col min="7943" max="7943" width="17.5703125" style="8" customWidth="1"/>
    <col min="7944" max="7944" width="18.140625" style="8" customWidth="1"/>
    <col min="7945" max="7945" width="35.7109375" style="8" customWidth="1"/>
    <col min="7946" max="7946" width="34.7109375" style="8" customWidth="1"/>
    <col min="7947" max="7947" width="25.28515625" style="8" customWidth="1"/>
    <col min="7948" max="7948" width="33" style="8" customWidth="1"/>
    <col min="7949" max="8195" width="11.42578125" style="8"/>
    <col min="8196" max="8196" width="27.5703125" style="8" customWidth="1"/>
    <col min="8197" max="8197" width="57.28515625" style="8" customWidth="1"/>
    <col min="8198" max="8198" width="21" style="8" customWidth="1"/>
    <col min="8199" max="8199" width="17.5703125" style="8" customWidth="1"/>
    <col min="8200" max="8200" width="18.140625" style="8" customWidth="1"/>
    <col min="8201" max="8201" width="35.7109375" style="8" customWidth="1"/>
    <col min="8202" max="8202" width="34.7109375" style="8" customWidth="1"/>
    <col min="8203" max="8203" width="25.28515625" style="8" customWidth="1"/>
    <col min="8204" max="8204" width="33" style="8" customWidth="1"/>
    <col min="8205" max="8451" width="11.42578125" style="8"/>
    <col min="8452" max="8452" width="27.5703125" style="8" customWidth="1"/>
    <col min="8453" max="8453" width="57.28515625" style="8" customWidth="1"/>
    <col min="8454" max="8454" width="21" style="8" customWidth="1"/>
    <col min="8455" max="8455" width="17.5703125" style="8" customWidth="1"/>
    <col min="8456" max="8456" width="18.140625" style="8" customWidth="1"/>
    <col min="8457" max="8457" width="35.7109375" style="8" customWidth="1"/>
    <col min="8458" max="8458" width="34.7109375" style="8" customWidth="1"/>
    <col min="8459" max="8459" width="25.28515625" style="8" customWidth="1"/>
    <col min="8460" max="8460" width="33" style="8" customWidth="1"/>
    <col min="8461" max="8707" width="11.42578125" style="8"/>
    <col min="8708" max="8708" width="27.5703125" style="8" customWidth="1"/>
    <col min="8709" max="8709" width="57.28515625" style="8" customWidth="1"/>
    <col min="8710" max="8710" width="21" style="8" customWidth="1"/>
    <col min="8711" max="8711" width="17.5703125" style="8" customWidth="1"/>
    <col min="8712" max="8712" width="18.140625" style="8" customWidth="1"/>
    <col min="8713" max="8713" width="35.7109375" style="8" customWidth="1"/>
    <col min="8714" max="8714" width="34.7109375" style="8" customWidth="1"/>
    <col min="8715" max="8715" width="25.28515625" style="8" customWidth="1"/>
    <col min="8716" max="8716" width="33" style="8" customWidth="1"/>
    <col min="8717" max="8963" width="11.42578125" style="8"/>
    <col min="8964" max="8964" width="27.5703125" style="8" customWidth="1"/>
    <col min="8965" max="8965" width="57.28515625" style="8" customWidth="1"/>
    <col min="8966" max="8966" width="21" style="8" customWidth="1"/>
    <col min="8967" max="8967" width="17.5703125" style="8" customWidth="1"/>
    <col min="8968" max="8968" width="18.140625" style="8" customWidth="1"/>
    <col min="8969" max="8969" width="35.7109375" style="8" customWidth="1"/>
    <col min="8970" max="8970" width="34.7109375" style="8" customWidth="1"/>
    <col min="8971" max="8971" width="25.28515625" style="8" customWidth="1"/>
    <col min="8972" max="8972" width="33" style="8" customWidth="1"/>
    <col min="8973" max="9219" width="11.42578125" style="8"/>
    <col min="9220" max="9220" width="27.5703125" style="8" customWidth="1"/>
    <col min="9221" max="9221" width="57.28515625" style="8" customWidth="1"/>
    <col min="9222" max="9222" width="21" style="8" customWidth="1"/>
    <col min="9223" max="9223" width="17.5703125" style="8" customWidth="1"/>
    <col min="9224" max="9224" width="18.140625" style="8" customWidth="1"/>
    <col min="9225" max="9225" width="35.7109375" style="8" customWidth="1"/>
    <col min="9226" max="9226" width="34.7109375" style="8" customWidth="1"/>
    <col min="9227" max="9227" width="25.28515625" style="8" customWidth="1"/>
    <col min="9228" max="9228" width="33" style="8" customWidth="1"/>
    <col min="9229" max="9475" width="11.42578125" style="8"/>
    <col min="9476" max="9476" width="27.5703125" style="8" customWidth="1"/>
    <col min="9477" max="9477" width="57.28515625" style="8" customWidth="1"/>
    <col min="9478" max="9478" width="21" style="8" customWidth="1"/>
    <col min="9479" max="9479" width="17.5703125" style="8" customWidth="1"/>
    <col min="9480" max="9480" width="18.140625" style="8" customWidth="1"/>
    <col min="9481" max="9481" width="35.7109375" style="8" customWidth="1"/>
    <col min="9482" max="9482" width="34.7109375" style="8" customWidth="1"/>
    <col min="9483" max="9483" width="25.28515625" style="8" customWidth="1"/>
    <col min="9484" max="9484" width="33" style="8" customWidth="1"/>
    <col min="9485" max="9731" width="11.42578125" style="8"/>
    <col min="9732" max="9732" width="27.5703125" style="8" customWidth="1"/>
    <col min="9733" max="9733" width="57.28515625" style="8" customWidth="1"/>
    <col min="9734" max="9734" width="21" style="8" customWidth="1"/>
    <col min="9735" max="9735" width="17.5703125" style="8" customWidth="1"/>
    <col min="9736" max="9736" width="18.140625" style="8" customWidth="1"/>
    <col min="9737" max="9737" width="35.7109375" style="8" customWidth="1"/>
    <col min="9738" max="9738" width="34.7109375" style="8" customWidth="1"/>
    <col min="9739" max="9739" width="25.28515625" style="8" customWidth="1"/>
    <col min="9740" max="9740" width="33" style="8" customWidth="1"/>
    <col min="9741" max="9987" width="11.42578125" style="8"/>
    <col min="9988" max="9988" width="27.5703125" style="8" customWidth="1"/>
    <col min="9989" max="9989" width="57.28515625" style="8" customWidth="1"/>
    <col min="9990" max="9990" width="21" style="8" customWidth="1"/>
    <col min="9991" max="9991" width="17.5703125" style="8" customWidth="1"/>
    <col min="9992" max="9992" width="18.140625" style="8" customWidth="1"/>
    <col min="9993" max="9993" width="35.7109375" style="8" customWidth="1"/>
    <col min="9994" max="9994" width="34.7109375" style="8" customWidth="1"/>
    <col min="9995" max="9995" width="25.28515625" style="8" customWidth="1"/>
    <col min="9996" max="9996" width="33" style="8" customWidth="1"/>
    <col min="9997" max="10243" width="11.42578125" style="8"/>
    <col min="10244" max="10244" width="27.5703125" style="8" customWidth="1"/>
    <col min="10245" max="10245" width="57.28515625" style="8" customWidth="1"/>
    <col min="10246" max="10246" width="21" style="8" customWidth="1"/>
    <col min="10247" max="10247" width="17.5703125" style="8" customWidth="1"/>
    <col min="10248" max="10248" width="18.140625" style="8" customWidth="1"/>
    <col min="10249" max="10249" width="35.7109375" style="8" customWidth="1"/>
    <col min="10250" max="10250" width="34.7109375" style="8" customWidth="1"/>
    <col min="10251" max="10251" width="25.28515625" style="8" customWidth="1"/>
    <col min="10252" max="10252" width="33" style="8" customWidth="1"/>
    <col min="10253" max="10499" width="11.42578125" style="8"/>
    <col min="10500" max="10500" width="27.5703125" style="8" customWidth="1"/>
    <col min="10501" max="10501" width="57.28515625" style="8" customWidth="1"/>
    <col min="10502" max="10502" width="21" style="8" customWidth="1"/>
    <col min="10503" max="10503" width="17.5703125" style="8" customWidth="1"/>
    <col min="10504" max="10504" width="18.140625" style="8" customWidth="1"/>
    <col min="10505" max="10505" width="35.7109375" style="8" customWidth="1"/>
    <col min="10506" max="10506" width="34.7109375" style="8" customWidth="1"/>
    <col min="10507" max="10507" width="25.28515625" style="8" customWidth="1"/>
    <col min="10508" max="10508" width="33" style="8" customWidth="1"/>
    <col min="10509" max="10755" width="11.42578125" style="8"/>
    <col min="10756" max="10756" width="27.5703125" style="8" customWidth="1"/>
    <col min="10757" max="10757" width="57.28515625" style="8" customWidth="1"/>
    <col min="10758" max="10758" width="21" style="8" customWidth="1"/>
    <col min="10759" max="10759" width="17.5703125" style="8" customWidth="1"/>
    <col min="10760" max="10760" width="18.140625" style="8" customWidth="1"/>
    <col min="10761" max="10761" width="35.7109375" style="8" customWidth="1"/>
    <col min="10762" max="10762" width="34.7109375" style="8" customWidth="1"/>
    <col min="10763" max="10763" width="25.28515625" style="8" customWidth="1"/>
    <col min="10764" max="10764" width="33" style="8" customWidth="1"/>
    <col min="10765" max="11011" width="11.42578125" style="8"/>
    <col min="11012" max="11012" width="27.5703125" style="8" customWidth="1"/>
    <col min="11013" max="11013" width="57.28515625" style="8" customWidth="1"/>
    <col min="11014" max="11014" width="21" style="8" customWidth="1"/>
    <col min="11015" max="11015" width="17.5703125" style="8" customWidth="1"/>
    <col min="11016" max="11016" width="18.140625" style="8" customWidth="1"/>
    <col min="11017" max="11017" width="35.7109375" style="8" customWidth="1"/>
    <col min="11018" max="11018" width="34.7109375" style="8" customWidth="1"/>
    <col min="11019" max="11019" width="25.28515625" style="8" customWidth="1"/>
    <col min="11020" max="11020" width="33" style="8" customWidth="1"/>
    <col min="11021" max="11267" width="11.42578125" style="8"/>
    <col min="11268" max="11268" width="27.5703125" style="8" customWidth="1"/>
    <col min="11269" max="11269" width="57.28515625" style="8" customWidth="1"/>
    <col min="11270" max="11270" width="21" style="8" customWidth="1"/>
    <col min="11271" max="11271" width="17.5703125" style="8" customWidth="1"/>
    <col min="11272" max="11272" width="18.140625" style="8" customWidth="1"/>
    <col min="11273" max="11273" width="35.7109375" style="8" customWidth="1"/>
    <col min="11274" max="11274" width="34.7109375" style="8" customWidth="1"/>
    <col min="11275" max="11275" width="25.28515625" style="8" customWidth="1"/>
    <col min="11276" max="11276" width="33" style="8" customWidth="1"/>
    <col min="11277" max="11523" width="11.42578125" style="8"/>
    <col min="11524" max="11524" width="27.5703125" style="8" customWidth="1"/>
    <col min="11525" max="11525" width="57.28515625" style="8" customWidth="1"/>
    <col min="11526" max="11526" width="21" style="8" customWidth="1"/>
    <col min="11527" max="11527" width="17.5703125" style="8" customWidth="1"/>
    <col min="11528" max="11528" width="18.140625" style="8" customWidth="1"/>
    <col min="11529" max="11529" width="35.7109375" style="8" customWidth="1"/>
    <col min="11530" max="11530" width="34.7109375" style="8" customWidth="1"/>
    <col min="11531" max="11531" width="25.28515625" style="8" customWidth="1"/>
    <col min="11532" max="11532" width="33" style="8" customWidth="1"/>
    <col min="11533" max="11779" width="11.42578125" style="8"/>
    <col min="11780" max="11780" width="27.5703125" style="8" customWidth="1"/>
    <col min="11781" max="11781" width="57.28515625" style="8" customWidth="1"/>
    <col min="11782" max="11782" width="21" style="8" customWidth="1"/>
    <col min="11783" max="11783" width="17.5703125" style="8" customWidth="1"/>
    <col min="11784" max="11784" width="18.140625" style="8" customWidth="1"/>
    <col min="11785" max="11785" width="35.7109375" style="8" customWidth="1"/>
    <col min="11786" max="11786" width="34.7109375" style="8" customWidth="1"/>
    <col min="11787" max="11787" width="25.28515625" style="8" customWidth="1"/>
    <col min="11788" max="11788" width="33" style="8" customWidth="1"/>
    <col min="11789" max="12035" width="11.42578125" style="8"/>
    <col min="12036" max="12036" width="27.5703125" style="8" customWidth="1"/>
    <col min="12037" max="12037" width="57.28515625" style="8" customWidth="1"/>
    <col min="12038" max="12038" width="21" style="8" customWidth="1"/>
    <col min="12039" max="12039" width="17.5703125" style="8" customWidth="1"/>
    <col min="12040" max="12040" width="18.140625" style="8" customWidth="1"/>
    <col min="12041" max="12041" width="35.7109375" style="8" customWidth="1"/>
    <col min="12042" max="12042" width="34.7109375" style="8" customWidth="1"/>
    <col min="12043" max="12043" width="25.28515625" style="8" customWidth="1"/>
    <col min="12044" max="12044" width="33" style="8" customWidth="1"/>
    <col min="12045" max="12291" width="11.42578125" style="8"/>
    <col min="12292" max="12292" width="27.5703125" style="8" customWidth="1"/>
    <col min="12293" max="12293" width="57.28515625" style="8" customWidth="1"/>
    <col min="12294" max="12294" width="21" style="8" customWidth="1"/>
    <col min="12295" max="12295" width="17.5703125" style="8" customWidth="1"/>
    <col min="12296" max="12296" width="18.140625" style="8" customWidth="1"/>
    <col min="12297" max="12297" width="35.7109375" style="8" customWidth="1"/>
    <col min="12298" max="12298" width="34.7109375" style="8" customWidth="1"/>
    <col min="12299" max="12299" width="25.28515625" style="8" customWidth="1"/>
    <col min="12300" max="12300" width="33" style="8" customWidth="1"/>
    <col min="12301" max="12547" width="11.42578125" style="8"/>
    <col min="12548" max="12548" width="27.5703125" style="8" customWidth="1"/>
    <col min="12549" max="12549" width="57.28515625" style="8" customWidth="1"/>
    <col min="12550" max="12550" width="21" style="8" customWidth="1"/>
    <col min="12551" max="12551" width="17.5703125" style="8" customWidth="1"/>
    <col min="12552" max="12552" width="18.140625" style="8" customWidth="1"/>
    <col min="12553" max="12553" width="35.7109375" style="8" customWidth="1"/>
    <col min="12554" max="12554" width="34.7109375" style="8" customWidth="1"/>
    <col min="12555" max="12555" width="25.28515625" style="8" customWidth="1"/>
    <col min="12556" max="12556" width="33" style="8" customWidth="1"/>
    <col min="12557" max="12803" width="11.42578125" style="8"/>
    <col min="12804" max="12804" width="27.5703125" style="8" customWidth="1"/>
    <col min="12805" max="12805" width="57.28515625" style="8" customWidth="1"/>
    <col min="12806" max="12806" width="21" style="8" customWidth="1"/>
    <col min="12807" max="12807" width="17.5703125" style="8" customWidth="1"/>
    <col min="12808" max="12808" width="18.140625" style="8" customWidth="1"/>
    <col min="12809" max="12809" width="35.7109375" style="8" customWidth="1"/>
    <col min="12810" max="12810" width="34.7109375" style="8" customWidth="1"/>
    <col min="12811" max="12811" width="25.28515625" style="8" customWidth="1"/>
    <col min="12812" max="12812" width="33" style="8" customWidth="1"/>
    <col min="12813" max="13059" width="11.42578125" style="8"/>
    <col min="13060" max="13060" width="27.5703125" style="8" customWidth="1"/>
    <col min="13061" max="13061" width="57.28515625" style="8" customWidth="1"/>
    <col min="13062" max="13062" width="21" style="8" customWidth="1"/>
    <col min="13063" max="13063" width="17.5703125" style="8" customWidth="1"/>
    <col min="13064" max="13064" width="18.140625" style="8" customWidth="1"/>
    <col min="13065" max="13065" width="35.7109375" style="8" customWidth="1"/>
    <col min="13066" max="13066" width="34.7109375" style="8" customWidth="1"/>
    <col min="13067" max="13067" width="25.28515625" style="8" customWidth="1"/>
    <col min="13068" max="13068" width="33" style="8" customWidth="1"/>
    <col min="13069" max="13315" width="11.42578125" style="8"/>
    <col min="13316" max="13316" width="27.5703125" style="8" customWidth="1"/>
    <col min="13317" max="13317" width="57.28515625" style="8" customWidth="1"/>
    <col min="13318" max="13318" width="21" style="8" customWidth="1"/>
    <col min="13319" max="13319" width="17.5703125" style="8" customWidth="1"/>
    <col min="13320" max="13320" width="18.140625" style="8" customWidth="1"/>
    <col min="13321" max="13321" width="35.7109375" style="8" customWidth="1"/>
    <col min="13322" max="13322" width="34.7109375" style="8" customWidth="1"/>
    <col min="13323" max="13323" width="25.28515625" style="8" customWidth="1"/>
    <col min="13324" max="13324" width="33" style="8" customWidth="1"/>
    <col min="13325" max="13571" width="11.42578125" style="8"/>
    <col min="13572" max="13572" width="27.5703125" style="8" customWidth="1"/>
    <col min="13573" max="13573" width="57.28515625" style="8" customWidth="1"/>
    <col min="13574" max="13574" width="21" style="8" customWidth="1"/>
    <col min="13575" max="13575" width="17.5703125" style="8" customWidth="1"/>
    <col min="13576" max="13576" width="18.140625" style="8" customWidth="1"/>
    <col min="13577" max="13577" width="35.7109375" style="8" customWidth="1"/>
    <col min="13578" max="13578" width="34.7109375" style="8" customWidth="1"/>
    <col min="13579" max="13579" width="25.28515625" style="8" customWidth="1"/>
    <col min="13580" max="13580" width="33" style="8" customWidth="1"/>
    <col min="13581" max="13827" width="11.42578125" style="8"/>
    <col min="13828" max="13828" width="27.5703125" style="8" customWidth="1"/>
    <col min="13829" max="13829" width="57.28515625" style="8" customWidth="1"/>
    <col min="13830" max="13830" width="21" style="8" customWidth="1"/>
    <col min="13831" max="13831" width="17.5703125" style="8" customWidth="1"/>
    <col min="13832" max="13832" width="18.140625" style="8" customWidth="1"/>
    <col min="13833" max="13833" width="35.7109375" style="8" customWidth="1"/>
    <col min="13834" max="13834" width="34.7109375" style="8" customWidth="1"/>
    <col min="13835" max="13835" width="25.28515625" style="8" customWidth="1"/>
    <col min="13836" max="13836" width="33" style="8" customWidth="1"/>
    <col min="13837" max="14083" width="11.42578125" style="8"/>
    <col min="14084" max="14084" width="27.5703125" style="8" customWidth="1"/>
    <col min="14085" max="14085" width="57.28515625" style="8" customWidth="1"/>
    <col min="14086" max="14086" width="21" style="8" customWidth="1"/>
    <col min="14087" max="14087" width="17.5703125" style="8" customWidth="1"/>
    <col min="14088" max="14088" width="18.140625" style="8" customWidth="1"/>
    <col min="14089" max="14089" width="35.7109375" style="8" customWidth="1"/>
    <col min="14090" max="14090" width="34.7109375" style="8" customWidth="1"/>
    <col min="14091" max="14091" width="25.28515625" style="8" customWidth="1"/>
    <col min="14092" max="14092" width="33" style="8" customWidth="1"/>
    <col min="14093" max="14339" width="11.42578125" style="8"/>
    <col min="14340" max="14340" width="27.5703125" style="8" customWidth="1"/>
    <col min="14341" max="14341" width="57.28515625" style="8" customWidth="1"/>
    <col min="14342" max="14342" width="21" style="8" customWidth="1"/>
    <col min="14343" max="14343" width="17.5703125" style="8" customWidth="1"/>
    <col min="14344" max="14344" width="18.140625" style="8" customWidth="1"/>
    <col min="14345" max="14345" width="35.7109375" style="8" customWidth="1"/>
    <col min="14346" max="14346" width="34.7109375" style="8" customWidth="1"/>
    <col min="14347" max="14347" width="25.28515625" style="8" customWidth="1"/>
    <col min="14348" max="14348" width="33" style="8" customWidth="1"/>
    <col min="14349" max="14595" width="11.42578125" style="8"/>
    <col min="14596" max="14596" width="27.5703125" style="8" customWidth="1"/>
    <col min="14597" max="14597" width="57.28515625" style="8" customWidth="1"/>
    <col min="14598" max="14598" width="21" style="8" customWidth="1"/>
    <col min="14599" max="14599" width="17.5703125" style="8" customWidth="1"/>
    <col min="14600" max="14600" width="18.140625" style="8" customWidth="1"/>
    <col min="14601" max="14601" width="35.7109375" style="8" customWidth="1"/>
    <col min="14602" max="14602" width="34.7109375" style="8" customWidth="1"/>
    <col min="14603" max="14603" width="25.28515625" style="8" customWidth="1"/>
    <col min="14604" max="14604" width="33" style="8" customWidth="1"/>
    <col min="14605" max="14851" width="11.42578125" style="8"/>
    <col min="14852" max="14852" width="27.5703125" style="8" customWidth="1"/>
    <col min="14853" max="14853" width="57.28515625" style="8" customWidth="1"/>
    <col min="14854" max="14854" width="21" style="8" customWidth="1"/>
    <col min="14855" max="14855" width="17.5703125" style="8" customWidth="1"/>
    <col min="14856" max="14856" width="18.140625" style="8" customWidth="1"/>
    <col min="14857" max="14857" width="35.7109375" style="8" customWidth="1"/>
    <col min="14858" max="14858" width="34.7109375" style="8" customWidth="1"/>
    <col min="14859" max="14859" width="25.28515625" style="8" customWidth="1"/>
    <col min="14860" max="14860" width="33" style="8" customWidth="1"/>
    <col min="14861" max="15107" width="11.42578125" style="8"/>
    <col min="15108" max="15108" width="27.5703125" style="8" customWidth="1"/>
    <col min="15109" max="15109" width="57.28515625" style="8" customWidth="1"/>
    <col min="15110" max="15110" width="21" style="8" customWidth="1"/>
    <col min="15111" max="15111" width="17.5703125" style="8" customWidth="1"/>
    <col min="15112" max="15112" width="18.140625" style="8" customWidth="1"/>
    <col min="15113" max="15113" width="35.7109375" style="8" customWidth="1"/>
    <col min="15114" max="15114" width="34.7109375" style="8" customWidth="1"/>
    <col min="15115" max="15115" width="25.28515625" style="8" customWidth="1"/>
    <col min="15116" max="15116" width="33" style="8" customWidth="1"/>
    <col min="15117" max="15363" width="11.42578125" style="8"/>
    <col min="15364" max="15364" width="27.5703125" style="8" customWidth="1"/>
    <col min="15365" max="15365" width="57.28515625" style="8" customWidth="1"/>
    <col min="15366" max="15366" width="21" style="8" customWidth="1"/>
    <col min="15367" max="15367" width="17.5703125" style="8" customWidth="1"/>
    <col min="15368" max="15368" width="18.140625" style="8" customWidth="1"/>
    <col min="15369" max="15369" width="35.7109375" style="8" customWidth="1"/>
    <col min="15370" max="15370" width="34.7109375" style="8" customWidth="1"/>
    <col min="15371" max="15371" width="25.28515625" style="8" customWidth="1"/>
    <col min="15372" max="15372" width="33" style="8" customWidth="1"/>
    <col min="15373" max="15619" width="11.42578125" style="8"/>
    <col min="15620" max="15620" width="27.5703125" style="8" customWidth="1"/>
    <col min="15621" max="15621" width="57.28515625" style="8" customWidth="1"/>
    <col min="15622" max="15622" width="21" style="8" customWidth="1"/>
    <col min="15623" max="15623" width="17.5703125" style="8" customWidth="1"/>
    <col min="15624" max="15624" width="18.140625" style="8" customWidth="1"/>
    <col min="15625" max="15625" width="35.7109375" style="8" customWidth="1"/>
    <col min="15626" max="15626" width="34.7109375" style="8" customWidth="1"/>
    <col min="15627" max="15627" width="25.28515625" style="8" customWidth="1"/>
    <col min="15628" max="15628" width="33" style="8" customWidth="1"/>
    <col min="15629" max="15875" width="11.42578125" style="8"/>
    <col min="15876" max="15876" width="27.5703125" style="8" customWidth="1"/>
    <col min="15877" max="15877" width="57.28515625" style="8" customWidth="1"/>
    <col min="15878" max="15878" width="21" style="8" customWidth="1"/>
    <col min="15879" max="15879" width="17.5703125" style="8" customWidth="1"/>
    <col min="15880" max="15880" width="18.140625" style="8" customWidth="1"/>
    <col min="15881" max="15881" width="35.7109375" style="8" customWidth="1"/>
    <col min="15882" max="15882" width="34.7109375" style="8" customWidth="1"/>
    <col min="15883" max="15883" width="25.28515625" style="8" customWidth="1"/>
    <col min="15884" max="15884" width="33" style="8" customWidth="1"/>
    <col min="15885" max="16131" width="11.42578125" style="8"/>
    <col min="16132" max="16132" width="27.5703125" style="8" customWidth="1"/>
    <col min="16133" max="16133" width="57.28515625" style="8" customWidth="1"/>
    <col min="16134" max="16134" width="21" style="8" customWidth="1"/>
    <col min="16135" max="16135" width="17.5703125" style="8" customWidth="1"/>
    <col min="16136" max="16136" width="18.140625" style="8" customWidth="1"/>
    <col min="16137" max="16137" width="35.7109375" style="8" customWidth="1"/>
    <col min="16138" max="16138" width="34.7109375" style="8" customWidth="1"/>
    <col min="16139" max="16139" width="25.28515625" style="8" customWidth="1"/>
    <col min="16140" max="16140" width="33" style="8" customWidth="1"/>
    <col min="16141" max="16384" width="11.42578125" style="8"/>
  </cols>
  <sheetData>
    <row r="1" spans="1:12" ht="55.5" customHeight="1" x14ac:dyDescent="0.25">
      <c r="A1" s="6"/>
      <c r="B1" s="85" t="s">
        <v>58</v>
      </c>
      <c r="C1" s="86"/>
      <c r="D1" s="86"/>
      <c r="E1" s="86"/>
      <c r="F1" s="86"/>
      <c r="G1" s="86"/>
      <c r="H1" s="86"/>
      <c r="I1" s="86"/>
      <c r="J1" s="86"/>
      <c r="K1" s="86"/>
      <c r="L1" s="7" t="s">
        <v>146</v>
      </c>
    </row>
    <row r="2" spans="1:12" ht="47.25" customHeight="1" x14ac:dyDescent="0.25">
      <c r="A2" s="9" t="s">
        <v>5</v>
      </c>
      <c r="B2" s="92" t="s">
        <v>168</v>
      </c>
      <c r="C2" s="92"/>
      <c r="D2" s="92"/>
      <c r="E2" s="92"/>
      <c r="F2" s="92"/>
      <c r="G2" s="92"/>
      <c r="H2" s="92"/>
      <c r="I2" s="92"/>
      <c r="J2" s="92"/>
      <c r="K2" s="92"/>
      <c r="L2" s="92"/>
    </row>
    <row r="3" spans="1:12" ht="47.25" customHeight="1" x14ac:dyDescent="0.25">
      <c r="A3" s="9" t="s">
        <v>6</v>
      </c>
      <c r="B3" s="93" t="s">
        <v>167</v>
      </c>
      <c r="C3" s="93"/>
      <c r="D3" s="93"/>
      <c r="E3" s="93"/>
      <c r="F3" s="93"/>
      <c r="G3" s="9" t="s">
        <v>11</v>
      </c>
      <c r="H3" s="93" t="s">
        <v>169</v>
      </c>
      <c r="I3" s="93"/>
      <c r="J3" s="93"/>
      <c r="K3" s="93"/>
      <c r="L3" s="93"/>
    </row>
    <row r="4" spans="1:12" ht="54" customHeight="1" x14ac:dyDescent="0.25">
      <c r="A4" s="9" t="s">
        <v>12</v>
      </c>
      <c r="B4" s="93" t="s">
        <v>170</v>
      </c>
      <c r="C4" s="93"/>
      <c r="D4" s="93"/>
      <c r="E4" s="93"/>
      <c r="F4" s="93"/>
      <c r="G4" s="9" t="s">
        <v>13</v>
      </c>
      <c r="H4" s="93" t="s">
        <v>25</v>
      </c>
      <c r="I4" s="93"/>
      <c r="J4" s="93"/>
      <c r="K4" s="93"/>
      <c r="L4" s="93"/>
    </row>
    <row r="5" spans="1:12" s="10" customFormat="1" ht="23.25" customHeight="1" x14ac:dyDescent="0.25">
      <c r="A5" s="87" t="s">
        <v>14</v>
      </c>
      <c r="B5" s="88"/>
      <c r="C5" s="88"/>
      <c r="D5" s="88"/>
      <c r="E5" s="88"/>
      <c r="F5" s="88"/>
      <c r="G5" s="88"/>
      <c r="H5" s="88"/>
      <c r="I5" s="88"/>
      <c r="J5" s="88"/>
      <c r="K5" s="88"/>
      <c r="L5" s="89"/>
    </row>
    <row r="6" spans="1:12" ht="33" customHeight="1" x14ac:dyDescent="0.25">
      <c r="A6" s="1" t="s">
        <v>26</v>
      </c>
      <c r="B6" s="90" t="s">
        <v>27</v>
      </c>
      <c r="C6" s="90"/>
      <c r="D6" s="90"/>
      <c r="E6" s="90"/>
      <c r="F6" s="90"/>
      <c r="G6" s="90"/>
      <c r="H6" s="90"/>
      <c r="I6" s="90"/>
      <c r="J6" s="90"/>
      <c r="K6" s="90"/>
      <c r="L6" s="91"/>
    </row>
    <row r="7" spans="1:12" ht="34.5" customHeight="1" x14ac:dyDescent="0.25">
      <c r="A7" s="1" t="s">
        <v>28</v>
      </c>
      <c r="B7" s="83" t="s">
        <v>29</v>
      </c>
      <c r="C7" s="83"/>
      <c r="D7" s="83"/>
      <c r="E7" s="83"/>
      <c r="F7" s="83"/>
      <c r="G7" s="83"/>
      <c r="H7" s="83"/>
      <c r="I7" s="83"/>
      <c r="J7" s="83"/>
      <c r="K7" s="83"/>
      <c r="L7" s="84"/>
    </row>
    <row r="8" spans="1:12" ht="31.5" customHeight="1" x14ac:dyDescent="0.25">
      <c r="A8" s="1" t="s">
        <v>30</v>
      </c>
      <c r="B8" s="83" t="s">
        <v>31</v>
      </c>
      <c r="C8" s="83"/>
      <c r="D8" s="83"/>
      <c r="E8" s="83"/>
      <c r="F8" s="83"/>
      <c r="G8" s="83"/>
      <c r="H8" s="83"/>
      <c r="I8" s="83"/>
      <c r="J8" s="83"/>
      <c r="K8" s="83"/>
      <c r="L8" s="84"/>
    </row>
    <row r="9" spans="1:12" ht="35.25" customHeight="1" x14ac:dyDescent="0.25">
      <c r="A9" s="1" t="s">
        <v>32</v>
      </c>
      <c r="B9" s="83" t="s">
        <v>33</v>
      </c>
      <c r="C9" s="83"/>
      <c r="D9" s="83"/>
      <c r="E9" s="83"/>
      <c r="F9" s="83"/>
      <c r="G9" s="83"/>
      <c r="H9" s="83"/>
      <c r="I9" s="83"/>
      <c r="J9" s="83"/>
      <c r="K9" s="83"/>
      <c r="L9" s="84"/>
    </row>
    <row r="10" spans="1:12" ht="48.75" customHeight="1" x14ac:dyDescent="0.25">
      <c r="A10" s="1" t="s">
        <v>34</v>
      </c>
      <c r="B10" s="75" t="s">
        <v>35</v>
      </c>
      <c r="C10" s="75"/>
      <c r="D10" s="75"/>
      <c r="E10" s="75"/>
      <c r="F10" s="75"/>
      <c r="G10" s="75"/>
      <c r="H10" s="75"/>
      <c r="I10" s="75"/>
      <c r="J10" s="75"/>
      <c r="K10" s="75"/>
      <c r="L10" s="76"/>
    </row>
    <row r="11" spans="1:12" ht="27.75" customHeight="1" x14ac:dyDescent="0.25">
      <c r="A11" s="1" t="s">
        <v>36</v>
      </c>
      <c r="B11" s="75" t="s">
        <v>37</v>
      </c>
      <c r="C11" s="75"/>
      <c r="D11" s="75"/>
      <c r="E11" s="75"/>
      <c r="F11" s="75"/>
      <c r="G11" s="75"/>
      <c r="H11" s="75"/>
      <c r="I11" s="75"/>
      <c r="J11" s="75"/>
      <c r="K11" s="75"/>
      <c r="L11" s="76"/>
    </row>
    <row r="12" spans="1:12" ht="39" customHeight="1" thickBot="1" x14ac:dyDescent="0.3">
      <c r="A12" s="1" t="s">
        <v>38</v>
      </c>
      <c r="B12" s="75" t="s">
        <v>39</v>
      </c>
      <c r="C12" s="75"/>
      <c r="D12" s="75"/>
      <c r="E12" s="75"/>
      <c r="F12" s="75"/>
      <c r="G12" s="75"/>
      <c r="H12" s="75"/>
      <c r="I12" s="75"/>
      <c r="J12" s="75"/>
      <c r="K12" s="75"/>
      <c r="L12" s="76"/>
    </row>
    <row r="13" spans="1:12" s="10" customFormat="1" ht="23.25" customHeight="1" x14ac:dyDescent="0.25">
      <c r="A13" s="77" t="s">
        <v>15</v>
      </c>
      <c r="B13" s="78"/>
      <c r="C13" s="78"/>
      <c r="D13" s="78"/>
      <c r="E13" s="78"/>
      <c r="F13" s="78"/>
      <c r="G13" s="78"/>
      <c r="H13" s="78"/>
      <c r="I13" s="78"/>
      <c r="J13" s="78"/>
      <c r="K13" s="78"/>
      <c r="L13" s="79"/>
    </row>
    <row r="14" spans="1:12" ht="175.5" customHeight="1" thickBot="1" x14ac:dyDescent="0.3">
      <c r="A14" s="80" t="s">
        <v>165</v>
      </c>
      <c r="B14" s="81"/>
      <c r="C14" s="81"/>
      <c r="D14" s="81"/>
      <c r="E14" s="81"/>
      <c r="F14" s="81"/>
      <c r="G14" s="81"/>
      <c r="H14" s="81"/>
      <c r="I14" s="81"/>
      <c r="J14" s="81"/>
      <c r="K14" s="81"/>
      <c r="L14" s="82"/>
    </row>
    <row r="15" spans="1:12" s="10" customFormat="1" ht="23.25" customHeight="1" x14ac:dyDescent="0.25">
      <c r="A15" s="72" t="s">
        <v>16</v>
      </c>
      <c r="B15" s="73"/>
      <c r="C15" s="73"/>
      <c r="D15" s="73"/>
      <c r="E15" s="73"/>
      <c r="F15" s="73"/>
      <c r="G15" s="73"/>
      <c r="H15" s="73"/>
      <c r="I15" s="73"/>
      <c r="J15" s="73"/>
      <c r="K15" s="73"/>
      <c r="L15" s="74"/>
    </row>
    <row r="16" spans="1:12" ht="46.5" customHeight="1" x14ac:dyDescent="0.25">
      <c r="A16" s="2" t="s">
        <v>8</v>
      </c>
      <c r="B16" s="67" t="s">
        <v>163</v>
      </c>
      <c r="C16" s="68"/>
      <c r="D16" s="68"/>
      <c r="E16" s="68"/>
      <c r="F16" s="68"/>
      <c r="G16" s="68"/>
      <c r="H16" s="68"/>
      <c r="I16" s="68"/>
      <c r="J16" s="68"/>
      <c r="K16" s="68"/>
      <c r="L16" s="69"/>
    </row>
    <row r="17" spans="1:12" ht="63" customHeight="1" x14ac:dyDescent="0.25">
      <c r="A17" s="3" t="s">
        <v>9</v>
      </c>
      <c r="B17" s="67" t="s">
        <v>162</v>
      </c>
      <c r="C17" s="68"/>
      <c r="D17" s="68"/>
      <c r="E17" s="68"/>
      <c r="F17" s="68"/>
      <c r="G17" s="68"/>
      <c r="H17" s="68"/>
      <c r="I17" s="68"/>
      <c r="J17" s="68"/>
      <c r="K17" s="68"/>
      <c r="L17" s="69"/>
    </row>
    <row r="18" spans="1:12" s="10" customFormat="1" ht="23.25" customHeight="1" x14ac:dyDescent="0.25">
      <c r="A18" s="70" t="s">
        <v>19</v>
      </c>
      <c r="B18" s="70"/>
      <c r="C18" s="70"/>
      <c r="D18" s="70"/>
      <c r="E18" s="70"/>
      <c r="F18" s="70"/>
      <c r="G18" s="11"/>
      <c r="H18" s="71" t="s">
        <v>20</v>
      </c>
      <c r="I18" s="71"/>
      <c r="J18" s="71"/>
      <c r="K18" s="71"/>
      <c r="L18" s="71"/>
    </row>
    <row r="19" spans="1:12" ht="74.25" customHeight="1" x14ac:dyDescent="0.25">
      <c r="A19" s="12" t="s">
        <v>1</v>
      </c>
      <c r="B19" s="12" t="s">
        <v>10</v>
      </c>
      <c r="C19" s="12" t="s">
        <v>2</v>
      </c>
      <c r="D19" s="12" t="s">
        <v>3</v>
      </c>
      <c r="E19" s="13" t="s">
        <v>4</v>
      </c>
      <c r="F19" s="12" t="s">
        <v>18</v>
      </c>
      <c r="G19" s="12" t="s">
        <v>22</v>
      </c>
      <c r="H19" s="14" t="s">
        <v>23</v>
      </c>
      <c r="I19" s="14" t="s">
        <v>21</v>
      </c>
      <c r="J19" s="14" t="s">
        <v>0</v>
      </c>
      <c r="K19" s="14" t="s">
        <v>17</v>
      </c>
      <c r="L19" s="14" t="s">
        <v>7</v>
      </c>
    </row>
    <row r="20" spans="1:12" ht="137.25" customHeight="1" x14ac:dyDescent="0.25">
      <c r="A20" s="17" t="s">
        <v>161</v>
      </c>
      <c r="B20" s="17" t="s">
        <v>164</v>
      </c>
      <c r="C20" s="15">
        <v>44951</v>
      </c>
      <c r="D20" s="15">
        <v>45199</v>
      </c>
      <c r="E20" s="5" t="s">
        <v>147</v>
      </c>
      <c r="F20" s="4">
        <v>0</v>
      </c>
      <c r="G20" s="18" t="s">
        <v>141</v>
      </c>
      <c r="H20" s="55"/>
      <c r="I20" s="26"/>
      <c r="J20" s="25"/>
      <c r="K20" s="4"/>
      <c r="L20" s="55"/>
    </row>
    <row r="21" spans="1:12" ht="133.5" customHeight="1" x14ac:dyDescent="0.25">
      <c r="A21" s="17" t="s">
        <v>142</v>
      </c>
      <c r="B21" s="17" t="s">
        <v>150</v>
      </c>
      <c r="C21" s="15">
        <v>44951</v>
      </c>
      <c r="D21" s="15">
        <v>45230</v>
      </c>
      <c r="E21" s="5" t="s">
        <v>147</v>
      </c>
      <c r="F21" s="4">
        <v>0</v>
      </c>
      <c r="G21" s="18" t="s">
        <v>141</v>
      </c>
      <c r="H21" s="55"/>
      <c r="I21" s="26"/>
      <c r="J21" s="25"/>
      <c r="K21" s="4"/>
      <c r="L21" s="55"/>
    </row>
    <row r="22" spans="1:12" ht="148.5" customHeight="1" x14ac:dyDescent="0.25">
      <c r="A22" s="17" t="s">
        <v>158</v>
      </c>
      <c r="B22" s="17" t="s">
        <v>154</v>
      </c>
      <c r="C22" s="15">
        <v>44951</v>
      </c>
      <c r="D22" s="15">
        <v>45260</v>
      </c>
      <c r="E22" s="5" t="s">
        <v>147</v>
      </c>
      <c r="F22" s="4">
        <v>0</v>
      </c>
      <c r="G22" s="18" t="s">
        <v>141</v>
      </c>
      <c r="H22" s="55"/>
      <c r="I22" s="26"/>
      <c r="J22" s="25"/>
      <c r="K22" s="4"/>
      <c r="L22" s="55"/>
    </row>
    <row r="23" spans="1:12" ht="135.75" customHeight="1" x14ac:dyDescent="0.25">
      <c r="A23" s="53" t="s">
        <v>143</v>
      </c>
      <c r="B23" s="17" t="s">
        <v>155</v>
      </c>
      <c r="C23" s="15">
        <v>44951</v>
      </c>
      <c r="D23" s="15">
        <v>45291</v>
      </c>
      <c r="E23" s="5" t="s">
        <v>147</v>
      </c>
      <c r="F23" s="4">
        <v>0</v>
      </c>
      <c r="G23" s="18" t="s">
        <v>141</v>
      </c>
      <c r="H23" s="55"/>
      <c r="I23" s="26"/>
      <c r="J23" s="25"/>
      <c r="K23" s="4"/>
      <c r="L23" s="55"/>
    </row>
    <row r="24" spans="1:12" s="16" customFormat="1" ht="129.75" customHeight="1" x14ac:dyDescent="0.25">
      <c r="A24" s="17" t="s">
        <v>159</v>
      </c>
      <c r="B24" s="19" t="s">
        <v>144</v>
      </c>
      <c r="C24" s="15">
        <v>44951</v>
      </c>
      <c r="D24" s="15">
        <v>45260</v>
      </c>
      <c r="E24" s="5" t="s">
        <v>147</v>
      </c>
      <c r="F24" s="4">
        <v>0</v>
      </c>
      <c r="G24" s="18" t="s">
        <v>141</v>
      </c>
      <c r="H24" s="55"/>
      <c r="I24" s="26"/>
      <c r="J24" s="25"/>
      <c r="K24" s="4"/>
      <c r="L24" s="55"/>
    </row>
    <row r="25" spans="1:12" s="16" customFormat="1" ht="132" customHeight="1" x14ac:dyDescent="0.25">
      <c r="A25" s="17" t="s">
        <v>160</v>
      </c>
      <c r="B25" s="17" t="s">
        <v>148</v>
      </c>
      <c r="C25" s="15">
        <v>44951</v>
      </c>
      <c r="D25" s="15">
        <v>45199</v>
      </c>
      <c r="E25" s="5" t="s">
        <v>147</v>
      </c>
      <c r="F25" s="4">
        <v>0</v>
      </c>
      <c r="G25" s="18" t="s">
        <v>141</v>
      </c>
      <c r="H25" s="55"/>
      <c r="I25" s="26"/>
      <c r="J25" s="25"/>
      <c r="K25" s="4"/>
      <c r="L25" s="55"/>
    </row>
    <row r="26" spans="1:12" s="16" customFormat="1" ht="160.5" customHeight="1" x14ac:dyDescent="0.25">
      <c r="A26" s="22" t="s">
        <v>145</v>
      </c>
      <c r="B26" s="23" t="s">
        <v>156</v>
      </c>
      <c r="C26" s="15">
        <v>44951</v>
      </c>
      <c r="D26" s="15">
        <v>45291</v>
      </c>
      <c r="E26" s="5" t="s">
        <v>147</v>
      </c>
      <c r="F26" s="4">
        <v>0</v>
      </c>
      <c r="G26" s="18" t="s">
        <v>141</v>
      </c>
      <c r="H26" s="56"/>
      <c r="I26" s="26"/>
      <c r="J26" s="25"/>
      <c r="K26" s="4"/>
      <c r="L26" s="55"/>
    </row>
    <row r="27" spans="1:12" s="16" customFormat="1" ht="129.75" customHeight="1" x14ac:dyDescent="0.25">
      <c r="A27" s="22" t="s">
        <v>166</v>
      </c>
      <c r="B27" s="22" t="s">
        <v>157</v>
      </c>
      <c r="C27" s="15">
        <v>44951</v>
      </c>
      <c r="D27" s="15">
        <v>45291</v>
      </c>
      <c r="E27" s="5" t="s">
        <v>147</v>
      </c>
      <c r="F27" s="4">
        <v>0</v>
      </c>
      <c r="G27" s="18" t="s">
        <v>141</v>
      </c>
      <c r="H27" s="55"/>
      <c r="I27" s="26"/>
      <c r="J27" s="25"/>
      <c r="K27" s="4"/>
      <c r="L27" s="56"/>
    </row>
    <row r="28" spans="1:12" s="16" customFormat="1" ht="123" customHeight="1" x14ac:dyDescent="0.25">
      <c r="A28" s="54" t="s">
        <v>151</v>
      </c>
      <c r="B28" s="22" t="s">
        <v>152</v>
      </c>
      <c r="C28" s="15">
        <v>44951</v>
      </c>
      <c r="D28" s="15">
        <v>45260</v>
      </c>
      <c r="E28" s="5" t="s">
        <v>147</v>
      </c>
      <c r="F28" s="4">
        <v>0</v>
      </c>
      <c r="G28" s="18" t="s">
        <v>141</v>
      </c>
      <c r="H28" s="55"/>
      <c r="I28" s="26"/>
      <c r="J28" s="25"/>
      <c r="K28" s="4"/>
      <c r="L28" s="55"/>
    </row>
    <row r="29" spans="1:12" s="16" customFormat="1" ht="144.94999999999999" customHeight="1" x14ac:dyDescent="0.25">
      <c r="A29" s="57" t="s">
        <v>153</v>
      </c>
      <c r="B29" s="24" t="s">
        <v>149</v>
      </c>
      <c r="C29" s="15">
        <v>44951</v>
      </c>
      <c r="D29" s="15">
        <v>45291</v>
      </c>
      <c r="E29" s="5" t="s">
        <v>147</v>
      </c>
      <c r="F29" s="4">
        <v>0</v>
      </c>
      <c r="G29" s="18" t="s">
        <v>141</v>
      </c>
      <c r="H29" s="55"/>
      <c r="I29" s="26"/>
      <c r="J29" s="25"/>
      <c r="K29" s="4"/>
      <c r="L29" s="55"/>
    </row>
    <row r="30" spans="1:12" ht="40.5" customHeight="1" x14ac:dyDescent="0.25">
      <c r="A30" s="58" t="s">
        <v>24</v>
      </c>
      <c r="B30" s="59"/>
      <c r="C30" s="59"/>
      <c r="D30" s="59"/>
      <c r="E30" s="59"/>
      <c r="F30" s="59"/>
      <c r="G30" s="59"/>
      <c r="H30" s="60"/>
      <c r="I30" s="21">
        <f>SUM(I20:I29)</f>
        <v>0</v>
      </c>
      <c r="J30" s="61"/>
      <c r="K30" s="62"/>
      <c r="L30" s="63"/>
    </row>
    <row r="31" spans="1:12" ht="100.5" customHeight="1" x14ac:dyDescent="0.25">
      <c r="A31" s="64" t="s">
        <v>46</v>
      </c>
      <c r="B31" s="65"/>
      <c r="C31" s="65"/>
      <c r="D31" s="65"/>
      <c r="E31" s="65"/>
      <c r="F31" s="65"/>
      <c r="G31" s="65"/>
      <c r="H31" s="65"/>
      <c r="I31" s="65"/>
      <c r="J31" s="65"/>
      <c r="K31" s="65"/>
      <c r="L31" s="66"/>
    </row>
  </sheetData>
  <mergeCells count="24">
    <mergeCell ref="B7:L7"/>
    <mergeCell ref="B8:L8"/>
    <mergeCell ref="B9:L9"/>
    <mergeCell ref="B10:L10"/>
    <mergeCell ref="B1:K1"/>
    <mergeCell ref="A5:L5"/>
    <mergeCell ref="B6:L6"/>
    <mergeCell ref="B2:L2"/>
    <mergeCell ref="B3:F3"/>
    <mergeCell ref="B4:F4"/>
    <mergeCell ref="H3:L3"/>
    <mergeCell ref="H4:L4"/>
    <mergeCell ref="A15:L15"/>
    <mergeCell ref="B16:L16"/>
    <mergeCell ref="B12:L12"/>
    <mergeCell ref="B11:L11"/>
    <mergeCell ref="A13:L13"/>
    <mergeCell ref="A14:L14"/>
    <mergeCell ref="A30:H30"/>
    <mergeCell ref="J30:L30"/>
    <mergeCell ref="A31:L31"/>
    <mergeCell ref="B17:L17"/>
    <mergeCell ref="A18:F18"/>
    <mergeCell ref="H18:L18"/>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topLeftCell="A7" zoomScale="70" zoomScaleNormal="70" workbookViewId="0">
      <selection activeCell="F5" sqref="F5"/>
    </sheetView>
  </sheetViews>
  <sheetFormatPr baseColWidth="10" defaultRowHeight="18.75" x14ac:dyDescent="0.3"/>
  <cols>
    <col min="1" max="1" width="23.85546875" style="30" customWidth="1"/>
    <col min="2" max="2" width="29" style="30" customWidth="1"/>
    <col min="3" max="3" width="19" style="30" customWidth="1"/>
    <col min="4" max="4" width="22.42578125" style="30" customWidth="1"/>
    <col min="5" max="5" width="21.7109375" style="16" customWidth="1"/>
    <col min="6" max="7" width="39" style="31" customWidth="1"/>
    <col min="8" max="8" width="17.42578125" style="16" customWidth="1"/>
    <col min="9" max="9" width="21.140625" style="16" customWidth="1"/>
    <col min="10" max="10" width="114.85546875" style="30" customWidth="1"/>
    <col min="11" max="11" width="25.140625" style="30" customWidth="1"/>
    <col min="12" max="16384" width="11.42578125" style="30"/>
  </cols>
  <sheetData>
    <row r="1" spans="1:11" ht="32.25" customHeight="1" x14ac:dyDescent="0.3">
      <c r="A1" s="95"/>
      <c r="B1" s="96"/>
      <c r="C1" s="101" t="s">
        <v>138</v>
      </c>
      <c r="D1" s="101"/>
      <c r="E1" s="101"/>
      <c r="F1" s="101"/>
      <c r="G1" s="101"/>
      <c r="H1" s="101"/>
      <c r="I1" s="101"/>
      <c r="J1" s="101"/>
      <c r="K1" s="50" t="s">
        <v>137</v>
      </c>
    </row>
    <row r="2" spans="1:11" ht="30" customHeight="1" x14ac:dyDescent="0.3">
      <c r="A2" s="97"/>
      <c r="B2" s="98"/>
      <c r="C2" s="101"/>
      <c r="D2" s="101"/>
      <c r="E2" s="101"/>
      <c r="F2" s="101"/>
      <c r="G2" s="101"/>
      <c r="H2" s="101"/>
      <c r="I2" s="101"/>
      <c r="J2" s="101"/>
      <c r="K2" s="51" t="s">
        <v>136</v>
      </c>
    </row>
    <row r="3" spans="1:11" ht="36" customHeight="1" x14ac:dyDescent="0.3">
      <c r="A3" s="97"/>
      <c r="B3" s="98"/>
      <c r="C3" s="101"/>
      <c r="D3" s="101"/>
      <c r="E3" s="101"/>
      <c r="F3" s="101"/>
      <c r="G3" s="101"/>
      <c r="H3" s="101"/>
      <c r="I3" s="101"/>
      <c r="J3" s="101"/>
      <c r="K3" s="50" t="s">
        <v>135</v>
      </c>
    </row>
    <row r="4" spans="1:11" ht="36" customHeight="1" x14ac:dyDescent="0.3">
      <c r="A4" s="99"/>
      <c r="B4" s="100"/>
      <c r="C4" s="101"/>
      <c r="D4" s="101"/>
      <c r="E4" s="101"/>
      <c r="F4" s="101"/>
      <c r="G4" s="101"/>
      <c r="H4" s="101"/>
      <c r="I4" s="101"/>
      <c r="J4" s="101"/>
      <c r="K4" s="50" t="s">
        <v>134</v>
      </c>
    </row>
    <row r="5" spans="1:11" ht="36" customHeight="1" x14ac:dyDescent="0.3">
      <c r="A5" s="49"/>
      <c r="B5" s="49"/>
      <c r="C5" s="49"/>
      <c r="D5" s="49"/>
      <c r="E5" s="49"/>
      <c r="F5" s="49"/>
      <c r="G5" s="47"/>
      <c r="H5" s="47"/>
      <c r="I5" s="41"/>
      <c r="J5" s="41"/>
      <c r="K5" s="41"/>
    </row>
    <row r="6" spans="1:11" ht="36" customHeight="1" x14ac:dyDescent="0.3">
      <c r="A6" s="48" t="s">
        <v>133</v>
      </c>
      <c r="B6" s="43"/>
      <c r="C6" s="45" t="s">
        <v>132</v>
      </c>
      <c r="D6" s="44"/>
      <c r="E6" s="43"/>
      <c r="F6" s="43"/>
      <c r="G6" s="30"/>
      <c r="H6" s="47"/>
      <c r="I6" s="41"/>
      <c r="J6" s="41"/>
      <c r="K6" s="41"/>
    </row>
    <row r="7" spans="1:11" ht="36" customHeight="1" x14ac:dyDescent="0.3">
      <c r="A7" s="46" t="s">
        <v>131</v>
      </c>
      <c r="B7" s="43"/>
      <c r="C7" s="45" t="s">
        <v>130</v>
      </c>
      <c r="D7" s="44"/>
      <c r="E7" s="43"/>
      <c r="F7" s="43"/>
      <c r="G7" s="30"/>
      <c r="H7" s="47"/>
      <c r="I7" s="41"/>
      <c r="J7" s="41"/>
      <c r="K7" s="41" t="s">
        <v>129</v>
      </c>
    </row>
    <row r="8" spans="1:11" ht="36" customHeight="1" x14ac:dyDescent="0.3">
      <c r="A8" s="46" t="s">
        <v>128</v>
      </c>
      <c r="B8" s="43"/>
      <c r="C8" s="45" t="s">
        <v>127</v>
      </c>
      <c r="D8" s="44"/>
      <c r="E8" s="43"/>
      <c r="F8" s="43"/>
      <c r="G8" s="30"/>
      <c r="H8" s="42"/>
      <c r="I8" s="41"/>
      <c r="J8" s="41"/>
      <c r="K8" s="41"/>
    </row>
    <row r="9" spans="1:11" ht="36" customHeight="1" x14ac:dyDescent="0.3">
      <c r="A9" s="46" t="s">
        <v>126</v>
      </c>
      <c r="B9" s="43"/>
      <c r="C9" s="45" t="s">
        <v>125</v>
      </c>
      <c r="D9" s="44"/>
      <c r="E9" s="43"/>
      <c r="F9" s="43"/>
      <c r="G9" s="30"/>
      <c r="H9" s="42"/>
      <c r="I9" s="41"/>
      <c r="J9" s="41"/>
      <c r="K9" s="41"/>
    </row>
    <row r="10" spans="1:11" ht="36" customHeight="1" x14ac:dyDescent="0.3"/>
    <row r="11" spans="1:11" ht="32.25" customHeight="1" x14ac:dyDescent="0.4">
      <c r="A11" s="40" t="s">
        <v>124</v>
      </c>
      <c r="B11" s="39" t="s">
        <v>123</v>
      </c>
      <c r="D11" s="102" t="s">
        <v>122</v>
      </c>
      <c r="E11" s="103"/>
      <c r="F11" s="38">
        <v>0.11</v>
      </c>
      <c r="G11" s="102" t="s">
        <v>121</v>
      </c>
      <c r="H11" s="104"/>
      <c r="I11" s="104"/>
      <c r="J11" s="103"/>
    </row>
    <row r="12" spans="1:11" ht="31.5" customHeight="1" x14ac:dyDescent="0.4">
      <c r="A12" s="40" t="s">
        <v>120</v>
      </c>
      <c r="B12" s="39" t="s">
        <v>119</v>
      </c>
      <c r="D12" s="102" t="s">
        <v>118</v>
      </c>
      <c r="E12" s="103"/>
      <c r="F12" s="38">
        <f>47%-F11</f>
        <v>0.36</v>
      </c>
      <c r="G12" s="105">
        <f>SUM(I16:I28)</f>
        <v>0.65100000000000013</v>
      </c>
      <c r="H12" s="105"/>
      <c r="I12" s="105"/>
      <c r="J12" s="105"/>
    </row>
    <row r="13" spans="1:11" ht="30.75" customHeight="1" x14ac:dyDescent="0.4">
      <c r="D13" s="102" t="s">
        <v>117</v>
      </c>
      <c r="E13" s="103"/>
      <c r="F13" s="38">
        <v>0.18</v>
      </c>
      <c r="G13" s="105"/>
      <c r="H13" s="105"/>
      <c r="I13" s="105"/>
      <c r="J13" s="105"/>
    </row>
    <row r="14" spans="1:11" x14ac:dyDescent="0.3">
      <c r="G14" s="52">
        <v>0.65</v>
      </c>
    </row>
    <row r="16" spans="1:11" ht="36" x14ac:dyDescent="0.3">
      <c r="A16" s="36" t="s">
        <v>1</v>
      </c>
      <c r="B16" s="36" t="s">
        <v>10</v>
      </c>
      <c r="C16" s="36" t="s">
        <v>2</v>
      </c>
      <c r="D16" s="36" t="s">
        <v>3</v>
      </c>
      <c r="E16" s="37" t="s">
        <v>116</v>
      </c>
      <c r="F16" s="36" t="s">
        <v>115</v>
      </c>
      <c r="G16" s="36" t="s">
        <v>114</v>
      </c>
      <c r="H16" s="37" t="s">
        <v>113</v>
      </c>
      <c r="I16" s="37" t="s">
        <v>112</v>
      </c>
      <c r="J16" s="36" t="s">
        <v>111</v>
      </c>
      <c r="K16" s="36" t="s">
        <v>7</v>
      </c>
    </row>
    <row r="17" spans="1:11" ht="252" x14ac:dyDescent="0.3">
      <c r="A17" s="17" t="s">
        <v>40</v>
      </c>
      <c r="B17" s="17" t="s">
        <v>41</v>
      </c>
      <c r="C17" s="35">
        <v>43850</v>
      </c>
      <c r="D17" s="35">
        <v>44012</v>
      </c>
      <c r="E17" s="26">
        <v>0.12</v>
      </c>
      <c r="F17" s="34" t="s">
        <v>110</v>
      </c>
      <c r="G17" s="17" t="s">
        <v>109</v>
      </c>
      <c r="H17" s="26">
        <v>0.8</v>
      </c>
      <c r="I17" s="33">
        <f>H17*E17</f>
        <v>9.6000000000000002E-2</v>
      </c>
      <c r="J17" s="27" t="s">
        <v>62</v>
      </c>
      <c r="K17" s="27" t="s">
        <v>69</v>
      </c>
    </row>
    <row r="18" spans="1:11" ht="180" x14ac:dyDescent="0.3">
      <c r="A18" s="17" t="s">
        <v>49</v>
      </c>
      <c r="B18" s="27" t="s">
        <v>50</v>
      </c>
      <c r="C18" s="35">
        <v>43850</v>
      </c>
      <c r="D18" s="35">
        <v>44195</v>
      </c>
      <c r="E18" s="26">
        <v>0.1</v>
      </c>
      <c r="F18" s="34" t="s">
        <v>108</v>
      </c>
      <c r="G18" s="17" t="s">
        <v>107</v>
      </c>
      <c r="H18" s="26">
        <v>1</v>
      </c>
      <c r="I18" s="33">
        <f>H18*E18</f>
        <v>0.1</v>
      </c>
      <c r="J18" s="27" t="s">
        <v>80</v>
      </c>
      <c r="K18" s="28" t="s">
        <v>70</v>
      </c>
    </row>
    <row r="19" spans="1:11" ht="270" x14ac:dyDescent="0.3">
      <c r="A19" s="17" t="s">
        <v>59</v>
      </c>
      <c r="B19" s="17" t="s">
        <v>51</v>
      </c>
      <c r="C19" s="35">
        <v>43850</v>
      </c>
      <c r="D19" s="35">
        <v>44073</v>
      </c>
      <c r="E19" s="26">
        <v>0.1</v>
      </c>
      <c r="F19" s="34" t="s">
        <v>106</v>
      </c>
      <c r="G19" s="17" t="s">
        <v>105</v>
      </c>
      <c r="H19" s="26">
        <v>0.5</v>
      </c>
      <c r="I19" s="33">
        <f t="shared" ref="I19:I28" si="0">+E19*H19</f>
        <v>0.05</v>
      </c>
      <c r="J19" s="27" t="s">
        <v>140</v>
      </c>
      <c r="K19" s="27" t="s">
        <v>71</v>
      </c>
    </row>
    <row r="20" spans="1:11" ht="216" x14ac:dyDescent="0.3">
      <c r="A20" s="17" t="s">
        <v>44</v>
      </c>
      <c r="B20" s="17" t="s">
        <v>45</v>
      </c>
      <c r="C20" s="35">
        <v>41294</v>
      </c>
      <c r="D20" s="35">
        <v>44196</v>
      </c>
      <c r="E20" s="26">
        <v>0.1</v>
      </c>
      <c r="F20" s="34" t="s">
        <v>104</v>
      </c>
      <c r="G20" s="17" t="s">
        <v>103</v>
      </c>
      <c r="H20" s="26">
        <v>0.8</v>
      </c>
      <c r="I20" s="33">
        <f t="shared" si="0"/>
        <v>8.0000000000000016E-2</v>
      </c>
      <c r="J20" s="27" t="s">
        <v>81</v>
      </c>
      <c r="K20" s="28" t="s">
        <v>72</v>
      </c>
    </row>
    <row r="21" spans="1:11" ht="216" x14ac:dyDescent="0.3">
      <c r="A21" s="17" t="s">
        <v>52</v>
      </c>
      <c r="B21" s="17" t="s">
        <v>102</v>
      </c>
      <c r="C21" s="35">
        <v>43850</v>
      </c>
      <c r="D21" s="35">
        <v>44196</v>
      </c>
      <c r="E21" s="26">
        <v>0.05</v>
      </c>
      <c r="F21" s="34" t="s">
        <v>101</v>
      </c>
      <c r="G21" s="17" t="s">
        <v>100</v>
      </c>
      <c r="H21" s="26">
        <v>0.1</v>
      </c>
      <c r="I21" s="33">
        <f t="shared" si="0"/>
        <v>5.000000000000001E-3</v>
      </c>
      <c r="J21" s="27" t="s">
        <v>63</v>
      </c>
      <c r="K21" s="29" t="s">
        <v>73</v>
      </c>
    </row>
    <row r="22" spans="1:11" ht="324" x14ac:dyDescent="0.3">
      <c r="A22" s="22" t="s">
        <v>99</v>
      </c>
      <c r="B22" s="23" t="s">
        <v>60</v>
      </c>
      <c r="C22" s="20">
        <v>43850</v>
      </c>
      <c r="D22" s="20">
        <v>44073</v>
      </c>
      <c r="E22" s="26">
        <v>0.1</v>
      </c>
      <c r="F22" s="34" t="s">
        <v>98</v>
      </c>
      <c r="G22" s="4" t="s">
        <v>97</v>
      </c>
      <c r="H22" s="26">
        <v>0.9</v>
      </c>
      <c r="I22" s="33">
        <f t="shared" si="0"/>
        <v>9.0000000000000011E-2</v>
      </c>
      <c r="J22" s="27" t="s">
        <v>64</v>
      </c>
      <c r="K22" s="27" t="s">
        <v>74</v>
      </c>
    </row>
    <row r="23" spans="1:11" ht="234" x14ac:dyDescent="0.3">
      <c r="A23" s="22" t="s">
        <v>42</v>
      </c>
      <c r="B23" s="23" t="s">
        <v>43</v>
      </c>
      <c r="C23" s="20">
        <v>43850</v>
      </c>
      <c r="D23" s="20">
        <v>44073</v>
      </c>
      <c r="E23" s="26">
        <v>0.05</v>
      </c>
      <c r="F23" s="34" t="s">
        <v>96</v>
      </c>
      <c r="G23" s="4" t="s">
        <v>95</v>
      </c>
      <c r="H23" s="26">
        <v>0.1</v>
      </c>
      <c r="I23" s="33">
        <f t="shared" si="0"/>
        <v>5.000000000000001E-3</v>
      </c>
      <c r="J23" s="27" t="s">
        <v>65</v>
      </c>
      <c r="K23" s="27" t="s">
        <v>75</v>
      </c>
    </row>
    <row r="24" spans="1:11" ht="366.75" customHeight="1" x14ac:dyDescent="0.3">
      <c r="A24" s="22" t="s">
        <v>47</v>
      </c>
      <c r="B24" s="22" t="s">
        <v>47</v>
      </c>
      <c r="C24" s="20">
        <v>43850</v>
      </c>
      <c r="D24" s="20">
        <v>44196</v>
      </c>
      <c r="E24" s="26">
        <v>0.05</v>
      </c>
      <c r="F24" s="34" t="s">
        <v>94</v>
      </c>
      <c r="G24" s="4" t="s">
        <v>93</v>
      </c>
      <c r="H24" s="26">
        <v>0.6</v>
      </c>
      <c r="I24" s="33">
        <f t="shared" si="0"/>
        <v>0.03</v>
      </c>
      <c r="J24" s="27" t="s">
        <v>82</v>
      </c>
      <c r="K24" s="27" t="s">
        <v>76</v>
      </c>
    </row>
    <row r="25" spans="1:11" ht="360" x14ac:dyDescent="0.3">
      <c r="A25" s="22" t="s">
        <v>53</v>
      </c>
      <c r="B25" s="27" t="s">
        <v>92</v>
      </c>
      <c r="C25" s="35">
        <v>43850</v>
      </c>
      <c r="D25" s="35">
        <v>44196</v>
      </c>
      <c r="E25" s="26">
        <v>0.1</v>
      </c>
      <c r="F25" s="34" t="s">
        <v>91</v>
      </c>
      <c r="G25" s="4" t="s">
        <v>90</v>
      </c>
      <c r="H25" s="26">
        <v>0.75</v>
      </c>
      <c r="I25" s="33">
        <f t="shared" si="0"/>
        <v>7.5000000000000011E-2</v>
      </c>
      <c r="J25" s="27" t="s">
        <v>66</v>
      </c>
      <c r="K25" s="27" t="s">
        <v>61</v>
      </c>
    </row>
    <row r="26" spans="1:11" ht="306" x14ac:dyDescent="0.3">
      <c r="A26" s="22" t="s">
        <v>54</v>
      </c>
      <c r="B26" s="22" t="s">
        <v>55</v>
      </c>
      <c r="C26" s="20">
        <v>43850</v>
      </c>
      <c r="D26" s="20">
        <v>44196</v>
      </c>
      <c r="E26" s="26">
        <v>0.1</v>
      </c>
      <c r="F26" s="34" t="s">
        <v>89</v>
      </c>
      <c r="G26" s="4" t="s">
        <v>88</v>
      </c>
      <c r="H26" s="26">
        <v>0.3</v>
      </c>
      <c r="I26" s="33">
        <f t="shared" si="0"/>
        <v>0.03</v>
      </c>
      <c r="J26" s="27" t="s">
        <v>67</v>
      </c>
      <c r="K26" s="27" t="s">
        <v>77</v>
      </c>
    </row>
    <row r="27" spans="1:11" ht="90" x14ac:dyDescent="0.3">
      <c r="A27" s="17" t="s">
        <v>48</v>
      </c>
      <c r="B27" s="17" t="s">
        <v>48</v>
      </c>
      <c r="C27" s="35">
        <v>43850</v>
      </c>
      <c r="D27" s="35">
        <v>44104</v>
      </c>
      <c r="E27" s="26">
        <v>0.1</v>
      </c>
      <c r="F27" s="34" t="s">
        <v>87</v>
      </c>
      <c r="G27" s="4" t="s">
        <v>86</v>
      </c>
      <c r="H27" s="26">
        <v>0.87</v>
      </c>
      <c r="I27" s="33">
        <f t="shared" si="0"/>
        <v>8.7000000000000008E-2</v>
      </c>
      <c r="J27" s="27" t="s">
        <v>68</v>
      </c>
      <c r="K27" s="27" t="s">
        <v>78</v>
      </c>
    </row>
    <row r="28" spans="1:11" ht="126" x14ac:dyDescent="0.3">
      <c r="A28" s="22" t="s">
        <v>56</v>
      </c>
      <c r="B28" s="22" t="s">
        <v>57</v>
      </c>
      <c r="C28" s="20">
        <v>44105</v>
      </c>
      <c r="D28" s="20">
        <v>44196</v>
      </c>
      <c r="E28" s="26">
        <v>0.03</v>
      </c>
      <c r="F28" s="34" t="s">
        <v>85</v>
      </c>
      <c r="G28" s="4" t="s">
        <v>84</v>
      </c>
      <c r="H28" s="26">
        <v>0.1</v>
      </c>
      <c r="I28" s="33">
        <f t="shared" si="0"/>
        <v>3.0000000000000001E-3</v>
      </c>
      <c r="J28" s="27" t="s">
        <v>139</v>
      </c>
      <c r="K28" s="27" t="s">
        <v>79</v>
      </c>
    </row>
    <row r="29" spans="1:11" x14ac:dyDescent="0.3">
      <c r="A29" s="94" t="s">
        <v>83</v>
      </c>
      <c r="B29" s="94"/>
      <c r="C29" s="94"/>
      <c r="D29" s="94"/>
      <c r="E29" s="32">
        <f>SUM(E17:E28)</f>
        <v>1</v>
      </c>
    </row>
  </sheetData>
  <mergeCells count="8">
    <mergeCell ref="A29:D29"/>
    <mergeCell ref="A1:B4"/>
    <mergeCell ref="C1:J4"/>
    <mergeCell ref="D11:E11"/>
    <mergeCell ref="G11:J11"/>
    <mergeCell ref="D12:E12"/>
    <mergeCell ref="G12:J13"/>
    <mergeCell ref="D13:E13"/>
  </mergeCells>
  <hyperlinks>
    <hyperlink ref="K21"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user</cp:lastModifiedBy>
  <cp:lastPrinted>2020-01-31T21:29:53Z</cp:lastPrinted>
  <dcterms:created xsi:type="dcterms:W3CDTF">2016-06-27T17:23:36Z</dcterms:created>
  <dcterms:modified xsi:type="dcterms:W3CDTF">2022-12-22T16:00:49Z</dcterms:modified>
</cp:coreProperties>
</file>